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9825" windowWidth="15480" windowHeight="6165" tabRatio="293" firstSheet="2" activeTab="2"/>
  </bookViews>
  <sheets>
    <sheet name="logtransform" sheetId="1" r:id="rId1"/>
    <sheet name="Covariance Matrix" sheetId="2" r:id="rId2"/>
    <sheet name="BlackburnData.xls" sheetId="3" r:id="rId3"/>
  </sheets>
  <definedNames>
    <definedName name="_xlnm._FilterDatabase" localSheetId="0" hidden="1">'logtransform'!$A$1:$V$219</definedName>
  </definedNames>
  <calcPr fullCalcOnLoad="1"/>
</workbook>
</file>

<file path=xl/comments3.xml><?xml version="1.0" encoding="utf-8"?>
<comments xmlns="http://schemas.openxmlformats.org/spreadsheetml/2006/main">
  <authors>
    <author>Todd D. Steury</author>
  </authors>
  <commentList>
    <comment ref="F1" authorId="0">
      <text>
        <r>
          <rPr>
            <b/>
            <sz val="8"/>
            <rFont val="Tahoma"/>
            <family val="2"/>
          </rPr>
          <t>Todd D. Steury:</t>
        </r>
        <r>
          <rPr>
            <sz val="8"/>
            <rFont val="Tahoma"/>
            <family val="2"/>
          </rPr>
          <t xml:space="preserve">
Equals ExtinctNonEndemics + ExtinctIslandEndemics
</t>
        </r>
      </text>
    </comment>
    <comment ref="A1" authorId="0">
      <text>
        <r>
          <rPr>
            <b/>
            <sz val="8"/>
            <rFont val="Tahoma"/>
            <family val="2"/>
          </rPr>
          <t>Todd D. Steury:</t>
        </r>
        <r>
          <rPr>
            <sz val="8"/>
            <rFont val="Tahoma"/>
            <family val="2"/>
          </rPr>
          <t xml:space="preserve">
Equals Endemics + NonEndemics</t>
        </r>
      </text>
    </comment>
  </commentList>
</comments>
</file>

<file path=xl/sharedStrings.xml><?xml version="1.0" encoding="utf-8"?>
<sst xmlns="http://schemas.openxmlformats.org/spreadsheetml/2006/main" count="730" uniqueCount="313">
  <si>
    <t>GranCanaria</t>
  </si>
  <si>
    <t>Lanzarote</t>
  </si>
  <si>
    <t>LaPalma</t>
  </si>
  <si>
    <t>Lobos</t>
  </si>
  <si>
    <t>MontañaClara</t>
  </si>
  <si>
    <t>Tenerife</t>
  </si>
  <si>
    <t>CapeVerdes</t>
  </si>
  <si>
    <t>Boavista</t>
  </si>
  <si>
    <t>Branco</t>
  </si>
  <si>
    <t>Brava</t>
  </si>
  <si>
    <t>Fogo</t>
  </si>
  <si>
    <t>Maio</t>
  </si>
  <si>
    <t>Raso</t>
  </si>
  <si>
    <t>Sal</t>
  </si>
  <si>
    <t>SanAntão</t>
  </si>
  <si>
    <t>Santiago</t>
  </si>
  <si>
    <t>SLuzia</t>
  </si>
  <si>
    <t>SNicolau</t>
  </si>
  <si>
    <t>SVicente</t>
  </si>
  <si>
    <t>GulfofGuinea</t>
  </si>
  <si>
    <t>Annobon</t>
  </si>
  <si>
    <t>Principe</t>
  </si>
  <si>
    <t>SãoTomé</t>
  </si>
  <si>
    <t>Madeira</t>
  </si>
  <si>
    <t>PortoSanto</t>
  </si>
  <si>
    <t>SouthAtlantic</t>
  </si>
  <si>
    <t>Beauchene</t>
  </si>
  <si>
    <t>Bouvetøya</t>
  </si>
  <si>
    <t>Gough</t>
  </si>
  <si>
    <t>Inaccessible</t>
  </si>
  <si>
    <t>Nightingale</t>
  </si>
  <si>
    <t>SouthGeorgia</t>
  </si>
  <si>
    <t>Tristan</t>
  </si>
  <si>
    <t>StHelena</t>
  </si>
  <si>
    <t>Caribbean</t>
  </si>
  <si>
    <t>Bahamas</t>
  </si>
  <si>
    <t>Abaco</t>
  </si>
  <si>
    <t>AndrosIsland</t>
  </si>
  <si>
    <t>CatIsland</t>
  </si>
  <si>
    <t>Eleuthera</t>
  </si>
  <si>
    <t>GrandBahama</t>
  </si>
  <si>
    <t>LongIsland</t>
  </si>
  <si>
    <t>Mayaguana</t>
  </si>
  <si>
    <t>NewProvidence</t>
  </si>
  <si>
    <t>SanSalvador</t>
  </si>
  <si>
    <t>Caymans</t>
  </si>
  <si>
    <t>CaymanBrac</t>
  </si>
  <si>
    <t>GrandCayman</t>
  </si>
  <si>
    <t>LittleCayman</t>
  </si>
  <si>
    <t>Gt.Antilles</t>
  </si>
  <si>
    <t>Cuba</t>
  </si>
  <si>
    <t>Hispaniola</t>
  </si>
  <si>
    <t>Jamaica</t>
  </si>
  <si>
    <t>PuertoRico</t>
  </si>
  <si>
    <t>L.Antilles</t>
  </si>
  <si>
    <t>Anguilla</t>
  </si>
  <si>
    <t>Barbados</t>
  </si>
  <si>
    <t>Dominica</t>
  </si>
  <si>
    <t>Grenada</t>
  </si>
  <si>
    <t>Guadeloupe</t>
  </si>
  <si>
    <t>Martinique</t>
  </si>
  <si>
    <t>Monserrat</t>
  </si>
  <si>
    <t>Providencia</t>
  </si>
  <si>
    <t>Saba</t>
  </si>
  <si>
    <t>SanAndrés</t>
  </si>
  <si>
    <t>StBarthelemy</t>
  </si>
  <si>
    <t>StEustacius</t>
  </si>
  <si>
    <t>StLucia</t>
  </si>
  <si>
    <t>StMartin</t>
  </si>
  <si>
    <t>Indian</t>
  </si>
  <si>
    <t>Aldabras</t>
  </si>
  <si>
    <t>Aldabra</t>
  </si>
  <si>
    <t>Assumption</t>
  </si>
  <si>
    <t>Astove</t>
  </si>
  <si>
    <t>Antarctic</t>
  </si>
  <si>
    <t>Amsterdam</t>
  </si>
  <si>
    <t>Kerguelen</t>
  </si>
  <si>
    <t>Marion</t>
  </si>
  <si>
    <t>PrinceEdward</t>
  </si>
  <si>
    <t>Comoros</t>
  </si>
  <si>
    <t>Anjouan</t>
  </si>
  <si>
    <t>GrandComoro</t>
  </si>
  <si>
    <t>Mayotte</t>
  </si>
  <si>
    <t>Moheli</t>
  </si>
  <si>
    <t>Madagascar</t>
  </si>
  <si>
    <t>NorthKeeling</t>
  </si>
  <si>
    <t>Seychelles</t>
  </si>
  <si>
    <t>Aride</t>
  </si>
  <si>
    <t>Bird</t>
  </si>
  <si>
    <t>Cousin</t>
  </si>
  <si>
    <t>Fregate</t>
  </si>
  <si>
    <t>LaDigue</t>
  </si>
  <si>
    <t>Mahe</t>
  </si>
  <si>
    <t>Silhouette</t>
  </si>
  <si>
    <t>Mascarenes</t>
  </si>
  <si>
    <t>Mauritius</t>
  </si>
  <si>
    <t>Reunion</t>
  </si>
  <si>
    <t>Rodrigues</t>
  </si>
  <si>
    <t>Pacific</t>
  </si>
  <si>
    <t>Natives</t>
  </si>
  <si>
    <t>extnat</t>
  </si>
  <si>
    <t>exthisnat</t>
  </si>
  <si>
    <t>extend</t>
  </si>
  <si>
    <t>endemics</t>
  </si>
  <si>
    <t>extnend</t>
  </si>
  <si>
    <t>Totext</t>
  </si>
  <si>
    <t>nonend</t>
  </si>
  <si>
    <t>aliens</t>
  </si>
  <si>
    <t>natthreat</t>
  </si>
  <si>
    <t>area</t>
  </si>
  <si>
    <t>elev</t>
  </si>
  <si>
    <t>colonize</t>
  </si>
  <si>
    <t>isolation</t>
  </si>
  <si>
    <t>latitude</t>
  </si>
  <si>
    <t>mammal</t>
  </si>
  <si>
    <t>predators</t>
  </si>
  <si>
    <t>herbivores</t>
  </si>
  <si>
    <t>end</t>
  </si>
  <si>
    <t>Australasia</t>
  </si>
  <si>
    <t>AntipodesIsland</t>
  </si>
  <si>
    <t>Auckland</t>
  </si>
  <si>
    <t>Campbell</t>
  </si>
  <si>
    <t>LittleSolander</t>
  </si>
  <si>
    <t>LordHowe</t>
  </si>
  <si>
    <t>Macquarie</t>
  </si>
  <si>
    <t>NewCaledonia</t>
  </si>
  <si>
    <t>Norfolk</t>
  </si>
  <si>
    <t>Snares</t>
  </si>
  <si>
    <t>Solander</t>
  </si>
  <si>
    <t>Carolines</t>
  </si>
  <si>
    <t>Kosrae</t>
  </si>
  <si>
    <t>Pohnpei</t>
  </si>
  <si>
    <t>Yap</t>
  </si>
  <si>
    <t>ChathamIslands</t>
  </si>
  <si>
    <t>Mangere</t>
  </si>
  <si>
    <t>CookIslands</t>
  </si>
  <si>
    <t>Aitutaki</t>
  </si>
  <si>
    <t>Atiu</t>
  </si>
  <si>
    <t>Mangaia</t>
  </si>
  <si>
    <t>Manihiki</t>
  </si>
  <si>
    <t>Manuae</t>
  </si>
  <si>
    <t>Mauke</t>
  </si>
  <si>
    <t>Mitiaro</t>
  </si>
  <si>
    <t>Nassau</t>
  </si>
  <si>
    <t>Palmerston</t>
  </si>
  <si>
    <t>Penrhyn</t>
  </si>
  <si>
    <t>Pukapuka</t>
  </si>
  <si>
    <t>Rakahanga</t>
  </si>
  <si>
    <t>Rarotonga</t>
  </si>
  <si>
    <t>Suwarrow</t>
  </si>
  <si>
    <t>Takutea</t>
  </si>
  <si>
    <t>Easter</t>
  </si>
  <si>
    <t>Easterisland</t>
  </si>
  <si>
    <t>Fiji</t>
  </si>
  <si>
    <t>Gau</t>
  </si>
  <si>
    <t>Kadavu</t>
  </si>
  <si>
    <t>Ovalau</t>
  </si>
  <si>
    <t>Rotuma</t>
  </si>
  <si>
    <t>Tavenui</t>
  </si>
  <si>
    <t>VanuaLevu</t>
  </si>
  <si>
    <t>VitiLevu</t>
  </si>
  <si>
    <t>Galapagos</t>
  </si>
  <si>
    <t>Baltra/Seymour</t>
  </si>
  <si>
    <t>Espanola</t>
  </si>
  <si>
    <t>Fernandina</t>
  </si>
  <si>
    <t>Floreana</t>
  </si>
  <si>
    <t>Genovesa</t>
  </si>
  <si>
    <t>Isabela</t>
  </si>
  <si>
    <t>Pinzon</t>
  </si>
  <si>
    <t>SanCristobal</t>
  </si>
  <si>
    <t>SantaCruz</t>
  </si>
  <si>
    <t>SantaFé</t>
  </si>
  <si>
    <t>HawaiianIslands</t>
  </si>
  <si>
    <t>Hawaii</t>
  </si>
  <si>
    <t>Kauai</t>
  </si>
  <si>
    <t>Lanai</t>
  </si>
  <si>
    <t>Maui</t>
  </si>
  <si>
    <t>Molokai</t>
  </si>
  <si>
    <t>Oahu</t>
  </si>
  <si>
    <t>Kiribati</t>
  </si>
  <si>
    <t>Nauru</t>
  </si>
  <si>
    <t>LineIslands</t>
  </si>
  <si>
    <t>Christmas</t>
  </si>
  <si>
    <t>Marianas</t>
  </si>
  <si>
    <t>Agiguan</t>
  </si>
  <si>
    <t>Agrihan</t>
  </si>
  <si>
    <t>Alamagan</t>
  </si>
  <si>
    <t>Anatahan</t>
  </si>
  <si>
    <t>Asuncion</t>
  </si>
  <si>
    <t>Guam</t>
  </si>
  <si>
    <t>Guguan</t>
  </si>
  <si>
    <t>Maug</t>
  </si>
  <si>
    <t>Medinilla</t>
  </si>
  <si>
    <t>Pagan</t>
  </si>
  <si>
    <t>Rota</t>
  </si>
  <si>
    <t>Saipan</t>
  </si>
  <si>
    <t>Sarigan</t>
  </si>
  <si>
    <t>Tinian</t>
  </si>
  <si>
    <t>Uracas</t>
  </si>
  <si>
    <t>Marquesas</t>
  </si>
  <si>
    <t>Eiao</t>
  </si>
  <si>
    <t>FatuHiva</t>
  </si>
  <si>
    <t>FatuHuku</t>
  </si>
  <si>
    <t>Hatutu</t>
  </si>
  <si>
    <t>HivaOa</t>
  </si>
  <si>
    <t>Motane</t>
  </si>
  <si>
    <t>NukaHiva</t>
  </si>
  <si>
    <t>Tahuata</t>
  </si>
  <si>
    <t>UaHuka</t>
  </si>
  <si>
    <t>UaPou</t>
  </si>
  <si>
    <t>NZ</t>
  </si>
  <si>
    <t>North</t>
  </si>
  <si>
    <t>South</t>
  </si>
  <si>
    <t>Pitcairns</t>
  </si>
  <si>
    <t>Ducie</t>
  </si>
  <si>
    <t>Henderson</t>
  </si>
  <si>
    <t>Oeno</t>
  </si>
  <si>
    <t>Pitcairn</t>
  </si>
  <si>
    <t>Samoa</t>
  </si>
  <si>
    <t>Aunuu</t>
  </si>
  <si>
    <t>Ofu</t>
  </si>
  <si>
    <t>Olosega</t>
  </si>
  <si>
    <t>Rose</t>
  </si>
  <si>
    <t>Savaii</t>
  </si>
  <si>
    <t>Swains</t>
  </si>
  <si>
    <t>Tau</t>
  </si>
  <si>
    <t>Tutuila</t>
  </si>
  <si>
    <t>Upolu</t>
  </si>
  <si>
    <t>SocietyIslands</t>
  </si>
  <si>
    <t>BoraBora</t>
  </si>
  <si>
    <t>Huahine</t>
  </si>
  <si>
    <t>Maiao</t>
  </si>
  <si>
    <t>Maupiti</t>
  </si>
  <si>
    <t>Mehetia</t>
  </si>
  <si>
    <t>Moorea</t>
  </si>
  <si>
    <t>Mopelia</t>
  </si>
  <si>
    <t>Tahiti</t>
  </si>
  <si>
    <t>Tetiaroa</t>
  </si>
  <si>
    <t>Tupai</t>
  </si>
  <si>
    <t>Tonga</t>
  </si>
  <si>
    <t>Eua</t>
  </si>
  <si>
    <t>Niuafoou</t>
  </si>
  <si>
    <t>Niue</t>
  </si>
  <si>
    <t>Tuamotus</t>
  </si>
  <si>
    <t>Makatea</t>
  </si>
  <si>
    <t>Tubuai</t>
  </si>
  <si>
    <t>Rapa</t>
  </si>
  <si>
    <t>Vanuatu</t>
  </si>
  <si>
    <t>Aneityum</t>
  </si>
  <si>
    <t>Efate</t>
  </si>
  <si>
    <t>Erromanga</t>
  </si>
  <si>
    <t>EspirituSanto</t>
  </si>
  <si>
    <t>Malekula</t>
  </si>
  <si>
    <t>Tanna</t>
  </si>
  <si>
    <t>Wake</t>
  </si>
  <si>
    <t>WakeIsland</t>
  </si>
  <si>
    <t>Ocean</t>
  </si>
  <si>
    <t xml:space="preserve"> Group</t>
  </si>
  <si>
    <t xml:space="preserve"> Island</t>
  </si>
  <si>
    <t xml:space="preserve"> # Native bird species</t>
  </si>
  <si>
    <t xml:space="preserve"> # Extant natives</t>
  </si>
  <si>
    <t xml:space="preserve"> # Extinct historic natives</t>
  </si>
  <si>
    <t xml:space="preserve"> # Extinct island endemic</t>
  </si>
  <si>
    <t xml:space="preserve"> # Island endemic</t>
  </si>
  <si>
    <t xml:space="preserve"> # Extinct non-endemic</t>
  </si>
  <si>
    <t>total extinctions</t>
  </si>
  <si>
    <t xml:space="preserve"> # Non-endemic</t>
  </si>
  <si>
    <t xml:space="preserve"> # Alien bird species</t>
  </si>
  <si>
    <t xml:space="preserve"> Number native bird species threatened</t>
  </si>
  <si>
    <t xml:space="preserve"> Island Area</t>
  </si>
  <si>
    <t xml:space="preserve"> Island Elevation</t>
  </si>
  <si>
    <t>proportion extinct</t>
  </si>
  <si>
    <t xml:space="preserve"> First Colonization date</t>
  </si>
  <si>
    <t xml:space="preserve"> Isolation</t>
  </si>
  <si>
    <t xml:space="preserve"> Latitude</t>
  </si>
  <si>
    <t xml:space="preserve"> # Exotic Mammal species</t>
  </si>
  <si>
    <t>Sao Tiago</t>
  </si>
  <si>
    <t xml:space="preserve"> # predators</t>
  </si>
  <si>
    <t xml:space="preserve"> # herbivores </t>
  </si>
  <si>
    <t>Atlantic</t>
  </si>
  <si>
    <t>Ascension</t>
  </si>
  <si>
    <t>Azores</t>
  </si>
  <si>
    <t>Corvo</t>
  </si>
  <si>
    <t>Faial</t>
  </si>
  <si>
    <t>Flores</t>
  </si>
  <si>
    <t>Graciosa</t>
  </si>
  <si>
    <t>Pico</t>
  </si>
  <si>
    <t>SJorge</t>
  </si>
  <si>
    <t>SMaria</t>
  </si>
  <si>
    <t>SMiguel</t>
  </si>
  <si>
    <t>propext</t>
  </si>
  <si>
    <t>popext</t>
  </si>
  <si>
    <t>Terceria</t>
  </si>
  <si>
    <t>Bermuda</t>
  </si>
  <si>
    <t>Canaries</t>
  </si>
  <si>
    <t>Alegranza</t>
  </si>
  <si>
    <t>ElHierro</t>
  </si>
  <si>
    <t>Fuerteventura</t>
  </si>
  <si>
    <t>Gomera</t>
  </si>
  <si>
    <t>MEAN</t>
  </si>
  <si>
    <t>STD DEV</t>
  </si>
  <si>
    <t>NativeBirds</t>
  </si>
  <si>
    <t xml:space="preserve"> IslandEndemics</t>
  </si>
  <si>
    <t>NonEndemic</t>
  </si>
  <si>
    <t>Herbivores</t>
  </si>
  <si>
    <t>Predators</t>
  </si>
  <si>
    <t>ExoticMammals</t>
  </si>
  <si>
    <t xml:space="preserve"> FirstColonDate</t>
  </si>
  <si>
    <t>Elevation</t>
  </si>
  <si>
    <t>Area</t>
  </si>
  <si>
    <t>ExtinctIslandEndemics</t>
  </si>
  <si>
    <t xml:space="preserve"> ExtinctNonEndemic</t>
  </si>
  <si>
    <t>TotalExtinctions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</si>
</sst>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"/>
    <numFmt numFmtId="169" formatCode="0.000"/>
  </numFmts>
  <fonts count="43">
    <font>
      <sz val="10"/>
      <name val="Arial"/>
      <family val="0"/>
    </font>
    <font>
      <u val="single"/>
      <sz val="12.5"/>
      <color indexed="12"/>
      <name val="Arial"/>
      <family val="2"/>
    </font>
    <font>
      <u val="single"/>
      <sz val="12.5"/>
      <color indexed="36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40" borderId="0" xfId="0" applyFont="1" applyFill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3" borderId="0" xfId="0" applyFont="1" applyFill="1" applyAlignment="1">
      <alignment/>
    </xf>
    <xf numFmtId="0" fontId="0" fillId="44" borderId="0" xfId="0" applyFont="1" applyFill="1" applyAlignment="1">
      <alignment/>
    </xf>
    <xf numFmtId="0" fontId="0" fillId="45" borderId="0" xfId="0" applyFont="1" applyFill="1" applyAlignment="1">
      <alignment/>
    </xf>
    <xf numFmtId="0" fontId="0" fillId="46" borderId="0" xfId="0" applyFont="1" applyFill="1" applyAlignment="1">
      <alignment/>
    </xf>
    <xf numFmtId="0" fontId="0" fillId="47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2"/>
  <sheetViews>
    <sheetView zoomScalePageLayoutView="0" workbookViewId="0" topLeftCell="A196">
      <selection activeCell="E224" sqref="E224"/>
    </sheetView>
  </sheetViews>
  <sheetFormatPr defaultColWidth="11.421875" defaultRowHeight="12.75"/>
  <cols>
    <col min="1" max="1" width="9.140625" style="0" customWidth="1"/>
    <col min="2" max="3" width="13.7109375" style="0" customWidth="1"/>
    <col min="4" max="4" width="14.421875" style="0" customWidth="1"/>
    <col min="5" max="8" width="11.421875" style="0" customWidth="1"/>
    <col min="9" max="9" width="24.00390625" style="0" customWidth="1"/>
    <col min="10" max="10" width="12.00390625" style="0" customWidth="1"/>
  </cols>
  <sheetData>
    <row r="1" spans="1:22" ht="12.75">
      <c r="A1" t="s">
        <v>256</v>
      </c>
      <c r="B1" t="s">
        <v>257</v>
      </c>
      <c r="C1" t="s">
        <v>258</v>
      </c>
      <c r="D1" t="s">
        <v>259</v>
      </c>
      <c r="E1" t="s">
        <v>260</v>
      </c>
      <c r="F1" t="s">
        <v>261</v>
      </c>
      <c r="G1" t="s">
        <v>262</v>
      </c>
      <c r="H1" t="s">
        <v>263</v>
      </c>
      <c r="I1" t="s">
        <v>264</v>
      </c>
      <c r="J1" t="s">
        <v>265</v>
      </c>
      <c r="K1" t="s">
        <v>266</v>
      </c>
      <c r="L1" t="s">
        <v>267</v>
      </c>
      <c r="M1" t="s">
        <v>268</v>
      </c>
      <c r="N1" t="s">
        <v>269</v>
      </c>
      <c r="O1" t="s">
        <v>270</v>
      </c>
      <c r="P1" t="s">
        <v>272</v>
      </c>
      <c r="Q1" t="s">
        <v>273</v>
      </c>
      <c r="R1" t="s">
        <v>274</v>
      </c>
      <c r="S1" t="s">
        <v>275</v>
      </c>
      <c r="T1" t="s">
        <v>277</v>
      </c>
      <c r="U1" t="s">
        <v>278</v>
      </c>
      <c r="V1" t="s">
        <v>271</v>
      </c>
    </row>
    <row r="2" spans="1:22" ht="12.75">
      <c r="A2" t="s">
        <v>279</v>
      </c>
      <c r="B2" t="s">
        <v>280</v>
      </c>
      <c r="C2" t="s">
        <v>280</v>
      </c>
      <c r="D2">
        <f>LOG('BlackburnData.xls'!A2+1)</f>
        <v>1.1139433523068367</v>
      </c>
      <c r="E2" t="e">
        <f>LOG('BlackburnData.xls'!#REF!+1)</f>
        <v>#REF!</v>
      </c>
      <c r="F2" t="e">
        <f>LOG('BlackburnData.xls'!#REF!+1)</f>
        <v>#REF!</v>
      </c>
      <c r="G2">
        <f>LOG('BlackburnData.xls'!C2+1)</f>
        <v>0.3010299956639812</v>
      </c>
      <c r="H2">
        <f>LOG('BlackburnData.xls'!B2+1)</f>
        <v>0.8450980400142568</v>
      </c>
      <c r="I2">
        <f>LOG('BlackburnData.xls'!E2+1)</f>
        <v>0</v>
      </c>
      <c r="J2">
        <f>LOG('BlackburnData.xls'!F2+1)</f>
        <v>0.3010299956639812</v>
      </c>
      <c r="K2">
        <f>LOG('BlackburnData.xls'!D2+1)</f>
        <v>0.8450980400142568</v>
      </c>
      <c r="L2" t="e">
        <f>LOG('BlackburnData.xls'!#REF!+1)</f>
        <v>#REF!</v>
      </c>
      <c r="M2" t="e">
        <f>LOG('BlackburnData.xls'!#REF!+1)</f>
        <v>#REF!</v>
      </c>
      <c r="N2">
        <f>IF('BlackburnData.xls'!G2=".","",LOG('BlackburnData.xls'!G2+1))</f>
        <v>1.9912260756924949</v>
      </c>
      <c r="O2">
        <f>IF('BlackburnData.xls'!H2=".","",LOG('BlackburnData.xls'!H2+1))</f>
        <v>2.934498451243568</v>
      </c>
      <c r="P2">
        <f>IF('BlackburnData.xls'!I2=".","",LOG('BlackburnData.xls'!I2+1))</f>
        <v>2.4785664955938436</v>
      </c>
      <c r="Q2">
        <f>IF('BlackburnData.xls'!J2=".","",LOG('BlackburnData.xls'!J2+1))</f>
        <v>3.1763806922432702</v>
      </c>
      <c r="R2">
        <f>'BlackburnData.xls'!K2</f>
        <v>-7</v>
      </c>
      <c r="S2">
        <f>LOG('BlackburnData.xls'!L2+1)</f>
        <v>0.7781512503836436</v>
      </c>
      <c r="T2">
        <f>LOG('BlackburnData.xls'!M2+1)</f>
        <v>0.47712125471966244</v>
      </c>
      <c r="U2">
        <f>LOG('BlackburnData.xls'!N2+1)</f>
        <v>0.6020599913279624</v>
      </c>
      <c r="V2" t="e">
        <f>ASIN(SQRT('BlackburnData.xls'!#REF!))</f>
        <v>#REF!</v>
      </c>
    </row>
    <row r="3" spans="1:22" ht="12.75">
      <c r="A3" t="s">
        <v>279</v>
      </c>
      <c r="B3" t="s">
        <v>281</v>
      </c>
      <c r="C3" t="s">
        <v>282</v>
      </c>
      <c r="D3">
        <f>LOG('BlackburnData.xls'!A3+1)</f>
        <v>1.0791812460476249</v>
      </c>
      <c r="E3" t="e">
        <f>LOG('BlackburnData.xls'!#REF!+1)</f>
        <v>#REF!</v>
      </c>
      <c r="F3" t="e">
        <f>LOG('BlackburnData.xls'!#REF!+1)</f>
        <v>#REF!</v>
      </c>
      <c r="G3">
        <f>LOG('BlackburnData.xls'!C3+1)</f>
        <v>0</v>
      </c>
      <c r="H3">
        <f>LOG('BlackburnData.xls'!B3+1)</f>
        <v>0</v>
      </c>
      <c r="I3">
        <f>LOG('BlackburnData.xls'!E3+1)</f>
        <v>0</v>
      </c>
      <c r="J3">
        <f>LOG('BlackburnData.xls'!F3+1)</f>
        <v>0</v>
      </c>
      <c r="K3">
        <f>LOG('BlackburnData.xls'!D3+1)</f>
        <v>1.0791812460476249</v>
      </c>
      <c r="L3" t="e">
        <f>LOG('BlackburnData.xls'!#REF!+1)</f>
        <v>#REF!</v>
      </c>
      <c r="M3" t="e">
        <f>LOG('BlackburnData.xls'!#REF!+1)</f>
        <v>#REF!</v>
      </c>
      <c r="N3">
        <f>IF('BlackburnData.xls'!G3=".","",LOG('BlackburnData.xls'!G3+1))</f>
        <v>1.3222192947339193</v>
      </c>
      <c r="O3">
        <f>IF('BlackburnData.xls'!H3=".","",LOG('BlackburnData.xls'!H3+1))</f>
        <v>2.890979596989689</v>
      </c>
      <c r="P3">
        <f>IF('BlackburnData.xls'!I3=".","",LOG('BlackburnData.xls'!I3+1))</f>
        <v>2.699837725867246</v>
      </c>
      <c r="Q3">
        <f>IF('BlackburnData.xls'!J3=".","",LOG('BlackburnData.xls'!J3+1))</f>
        <v>3.1142772965615864</v>
      </c>
      <c r="R3">
        <f>'BlackburnData.xls'!K3</f>
        <v>48</v>
      </c>
      <c r="S3">
        <f>LOG('BlackburnData.xls'!L3+1)</f>
        <v>0.3010299956639812</v>
      </c>
      <c r="T3">
        <f>LOG('BlackburnData.xls'!M3+1)</f>
        <v>0.3010299956639812</v>
      </c>
      <c r="U3">
        <f>LOG('BlackburnData.xls'!N3+1)</f>
        <v>0</v>
      </c>
      <c r="V3" t="e">
        <f>ASIN(SQRT('BlackburnData.xls'!#REF!))</f>
        <v>#REF!</v>
      </c>
    </row>
    <row r="4" spans="1:22" ht="12.75">
      <c r="A4" t="s">
        <v>279</v>
      </c>
      <c r="B4" t="s">
        <v>281</v>
      </c>
      <c r="C4" t="s">
        <v>283</v>
      </c>
      <c r="D4">
        <f>LOG('BlackburnData.xls'!A4+1)</f>
        <v>1.2304489213782739</v>
      </c>
      <c r="E4" t="e">
        <f>LOG('BlackburnData.xls'!#REF!+1)</f>
        <v>#REF!</v>
      </c>
      <c r="F4" t="e">
        <f>LOG('BlackburnData.xls'!#REF!+1)</f>
        <v>#REF!</v>
      </c>
      <c r="G4">
        <f>LOG('BlackburnData.xls'!C4+1)</f>
        <v>0</v>
      </c>
      <c r="H4">
        <f>LOG('BlackburnData.xls'!B4+1)</f>
        <v>0</v>
      </c>
      <c r="I4">
        <f>LOG('BlackburnData.xls'!E4+1)</f>
        <v>0</v>
      </c>
      <c r="J4">
        <f>LOG('BlackburnData.xls'!F4+1)</f>
        <v>0</v>
      </c>
      <c r="K4">
        <f>LOG('BlackburnData.xls'!D4+1)</f>
        <v>1.2304489213782739</v>
      </c>
      <c r="L4" t="e">
        <f>LOG('BlackburnData.xls'!#REF!+1)</f>
        <v>#REF!</v>
      </c>
      <c r="M4" t="e">
        <f>LOG('BlackburnData.xls'!#REF!+1)</f>
        <v>#REF!</v>
      </c>
      <c r="N4">
        <f>IF('BlackburnData.xls'!G4=".","",LOG('BlackburnData.xls'!G4+1))</f>
        <v>2.263399331334002</v>
      </c>
      <c r="O4">
        <f>IF('BlackburnData.xls'!H4=".","",LOG('BlackburnData.xls'!H4+1))</f>
        <v>3.0195316845312554</v>
      </c>
      <c r="P4">
        <f>IF('BlackburnData.xls'!I4=".","",LOG('BlackburnData.xls'!I4+1))</f>
        <v>2.699837725867246</v>
      </c>
      <c r="Q4">
        <f>IF('BlackburnData.xls'!J4=".","",LOG('BlackburnData.xls'!J4+1))</f>
        <v>3.1142772965615864</v>
      </c>
      <c r="R4">
        <f>'BlackburnData.xls'!K4</f>
        <v>48</v>
      </c>
      <c r="S4">
        <f>LOG('BlackburnData.xls'!L4+1)</f>
        <v>0.6020599913279624</v>
      </c>
      <c r="T4">
        <f>LOG('BlackburnData.xls'!M4+1)</f>
        <v>0.47712125471966244</v>
      </c>
      <c r="U4">
        <f>LOG('BlackburnData.xls'!N4+1)</f>
        <v>0.3010299956639812</v>
      </c>
      <c r="V4" t="e">
        <f>ASIN(SQRT('BlackburnData.xls'!#REF!))</f>
        <v>#REF!</v>
      </c>
    </row>
    <row r="5" spans="1:22" ht="12.75">
      <c r="A5" t="s">
        <v>279</v>
      </c>
      <c r="B5" t="s">
        <v>281</v>
      </c>
      <c r="C5" t="s">
        <v>284</v>
      </c>
      <c r="D5">
        <f>LOG('BlackburnData.xls'!A5+1)</f>
        <v>1.1760912590556813</v>
      </c>
      <c r="E5" t="e">
        <f>LOG('BlackburnData.xls'!#REF!+1)</f>
        <v>#REF!</v>
      </c>
      <c r="F5" t="e">
        <f>LOG('BlackburnData.xls'!#REF!+1)</f>
        <v>#REF!</v>
      </c>
      <c r="G5">
        <f>LOG('BlackburnData.xls'!C5+1)</f>
        <v>0</v>
      </c>
      <c r="H5">
        <f>LOG('BlackburnData.xls'!B5+1)</f>
        <v>0</v>
      </c>
      <c r="I5">
        <f>LOG('BlackburnData.xls'!E5+1)</f>
        <v>0</v>
      </c>
      <c r="J5">
        <f>LOG('BlackburnData.xls'!F5+1)</f>
        <v>0</v>
      </c>
      <c r="K5">
        <f>LOG('BlackburnData.xls'!D5+1)</f>
        <v>1.1760912590556813</v>
      </c>
      <c r="L5" t="e">
        <f>LOG('BlackburnData.xls'!#REF!+1)</f>
        <v>#REF!</v>
      </c>
      <c r="M5" t="e">
        <f>LOG('BlackburnData.xls'!#REF!+1)</f>
        <v>#REF!</v>
      </c>
      <c r="N5">
        <f>IF('BlackburnData.xls'!G5=".","",LOG('BlackburnData.xls'!G5+1))</f>
        <v>2.1883659260631485</v>
      </c>
      <c r="O5">
        <f>IF('BlackburnData.xls'!H5=".","",LOG('BlackburnData.xls'!H5+1))</f>
        <v>2.9618954736678504</v>
      </c>
      <c r="P5">
        <f>IF('BlackburnData.xls'!I5=".","",LOG('BlackburnData.xls'!I5+1))</f>
        <v>2.699837725867246</v>
      </c>
      <c r="Q5">
        <f>IF('BlackburnData.xls'!J5=".","",LOG('BlackburnData.xls'!J5+1))</f>
        <v>3.1142772965615864</v>
      </c>
      <c r="R5">
        <f>'BlackburnData.xls'!K5</f>
        <v>48</v>
      </c>
      <c r="S5">
        <f>LOG('BlackburnData.xls'!L5+1)</f>
        <v>0.47712125471966244</v>
      </c>
      <c r="T5">
        <f>LOG('BlackburnData.xls'!M5+1)</f>
        <v>0.3010299956639812</v>
      </c>
      <c r="U5">
        <f>LOG('BlackburnData.xls'!N5+1)</f>
        <v>0.3010299956639812</v>
      </c>
      <c r="V5" t="e">
        <f>ASIN(SQRT('BlackburnData.xls'!#REF!))</f>
        <v>#REF!</v>
      </c>
    </row>
    <row r="6" spans="1:22" ht="12.75">
      <c r="A6" t="s">
        <v>279</v>
      </c>
      <c r="B6" t="s">
        <v>281</v>
      </c>
      <c r="C6" t="s">
        <v>285</v>
      </c>
      <c r="D6">
        <f>LOG('BlackburnData.xls'!A6+1)</f>
        <v>1.1760912590556813</v>
      </c>
      <c r="E6" t="e">
        <f>LOG('BlackburnData.xls'!#REF!+1)</f>
        <v>#REF!</v>
      </c>
      <c r="F6" t="e">
        <f>LOG('BlackburnData.xls'!#REF!+1)</f>
        <v>#REF!</v>
      </c>
      <c r="G6">
        <f>LOG('BlackburnData.xls'!C6+1)</f>
        <v>0</v>
      </c>
      <c r="H6">
        <f>LOG('BlackburnData.xls'!B6+1)</f>
        <v>0</v>
      </c>
      <c r="I6">
        <f>LOG('BlackburnData.xls'!E6+1)</f>
        <v>0</v>
      </c>
      <c r="J6">
        <f>LOG('BlackburnData.xls'!F6+1)</f>
        <v>0</v>
      </c>
      <c r="K6">
        <f>LOG('BlackburnData.xls'!D6+1)</f>
        <v>1.1760912590556813</v>
      </c>
      <c r="L6" t="e">
        <f>LOG('BlackburnData.xls'!#REF!+1)</f>
        <v>#REF!</v>
      </c>
      <c r="M6" t="e">
        <f>LOG('BlackburnData.xls'!#REF!+1)</f>
        <v>#REF!</v>
      </c>
      <c r="N6">
        <f>IF('BlackburnData.xls'!G6=".","",LOG('BlackburnData.xls'!G6+1))</f>
        <v>1.8506462351830666</v>
      </c>
      <c r="O6">
        <f>IF('BlackburnData.xls'!H6=".","",LOG('BlackburnData.xls'!H6+1))</f>
        <v>2.6053050461411096</v>
      </c>
      <c r="P6">
        <f>IF('BlackburnData.xls'!I6=".","",LOG('BlackburnData.xls'!I6+1))</f>
        <v>2.699837725867246</v>
      </c>
      <c r="Q6">
        <f>IF('BlackburnData.xls'!J6=".","",LOG('BlackburnData.xls'!J6+1))</f>
        <v>3.1142772965615864</v>
      </c>
      <c r="R6">
        <f>'BlackburnData.xls'!K6</f>
        <v>48</v>
      </c>
      <c r="S6">
        <f>LOG('BlackburnData.xls'!L6+1)</f>
        <v>0.47712125471966244</v>
      </c>
      <c r="T6">
        <f>LOG('BlackburnData.xls'!M6+1)</f>
        <v>0.3010299956639812</v>
      </c>
      <c r="U6">
        <f>LOG('BlackburnData.xls'!N6+1)</f>
        <v>0.3010299956639812</v>
      </c>
      <c r="V6" t="e">
        <f>ASIN(SQRT('BlackburnData.xls'!#REF!))</f>
        <v>#REF!</v>
      </c>
    </row>
    <row r="7" spans="1:22" ht="12.75">
      <c r="A7" t="s">
        <v>279</v>
      </c>
      <c r="B7" t="s">
        <v>281</v>
      </c>
      <c r="C7" t="s">
        <v>286</v>
      </c>
      <c r="D7">
        <f>LOG('BlackburnData.xls'!A7+1)</f>
        <v>1.255272505103306</v>
      </c>
      <c r="E7" t="e">
        <f>LOG('BlackburnData.xls'!#REF!+1)</f>
        <v>#REF!</v>
      </c>
      <c r="F7" t="e">
        <f>LOG('BlackburnData.xls'!#REF!+1)</f>
        <v>#REF!</v>
      </c>
      <c r="G7">
        <f>LOG('BlackburnData.xls'!C7+1)</f>
        <v>0</v>
      </c>
      <c r="H7">
        <f>LOG('BlackburnData.xls'!B7+1)</f>
        <v>0.3010299956639812</v>
      </c>
      <c r="I7">
        <f>LOG('BlackburnData.xls'!E7+1)</f>
        <v>0</v>
      </c>
      <c r="J7">
        <f>LOG('BlackburnData.xls'!F7+1)</f>
        <v>0</v>
      </c>
      <c r="K7">
        <f>LOG('BlackburnData.xls'!D7+1)</f>
        <v>1.2304489213782739</v>
      </c>
      <c r="L7" t="e">
        <f>LOG('BlackburnData.xls'!#REF!+1)</f>
        <v>#REF!</v>
      </c>
      <c r="M7" t="e">
        <f>LOG('BlackburnData.xls'!#REF!+1)</f>
        <v>#REF!</v>
      </c>
      <c r="N7">
        <f>IF('BlackburnData.xls'!G7=".","",LOG('BlackburnData.xls'!G7+1))</f>
        <v>2.665017825412473</v>
      </c>
      <c r="O7">
        <f>IF('BlackburnData.xls'!H7=".","",LOG('BlackburnData.xls'!H7+1))</f>
        <v>3.371437317404101</v>
      </c>
      <c r="P7">
        <f>IF('BlackburnData.xls'!I7=".","",LOG('BlackburnData.xls'!I7+1))</f>
        <v>2.699837725867246</v>
      </c>
      <c r="Q7">
        <f>IF('BlackburnData.xls'!J7=".","",LOG('BlackburnData.xls'!J7+1))</f>
        <v>3.1142772965615864</v>
      </c>
      <c r="R7">
        <f>'BlackburnData.xls'!K7</f>
        <v>48</v>
      </c>
      <c r="S7">
        <f>LOG('BlackburnData.xls'!L7+1)</f>
        <v>0.6020599913279624</v>
      </c>
      <c r="T7">
        <f>LOG('BlackburnData.xls'!M7+1)</f>
        <v>0.47712125471966244</v>
      </c>
      <c r="U7">
        <f>LOG('BlackburnData.xls'!N7+1)</f>
        <v>0.3010299956639812</v>
      </c>
      <c r="V7" t="e">
        <f>ASIN(SQRT('BlackburnData.xls'!#REF!))</f>
        <v>#REF!</v>
      </c>
    </row>
    <row r="8" spans="1:22" ht="12.75">
      <c r="A8" t="s">
        <v>279</v>
      </c>
      <c r="B8" t="s">
        <v>281</v>
      </c>
      <c r="C8" t="s">
        <v>287</v>
      </c>
      <c r="D8">
        <f>LOG('BlackburnData.xls'!A8+1)</f>
        <v>1.2041199826559248</v>
      </c>
      <c r="E8" t="e">
        <f>LOG('BlackburnData.xls'!#REF!+1)</f>
        <v>#REF!</v>
      </c>
      <c r="F8" t="e">
        <f>LOG('BlackburnData.xls'!#REF!+1)</f>
        <v>#REF!</v>
      </c>
      <c r="G8">
        <f>LOG('BlackburnData.xls'!C8+1)</f>
        <v>0</v>
      </c>
      <c r="H8">
        <f>LOG('BlackburnData.xls'!B8+1)</f>
        <v>0</v>
      </c>
      <c r="I8">
        <f>LOG('BlackburnData.xls'!E8+1)</f>
        <v>0</v>
      </c>
      <c r="J8">
        <f>LOG('BlackburnData.xls'!F8+1)</f>
        <v>0</v>
      </c>
      <c r="K8">
        <f>LOG('BlackburnData.xls'!D8+1)</f>
        <v>1.2041199826559248</v>
      </c>
      <c r="L8" t="e">
        <f>LOG('BlackburnData.xls'!#REF!+1)</f>
        <v>#REF!</v>
      </c>
      <c r="M8" t="e">
        <f>LOG('BlackburnData.xls'!#REF!+1)</f>
        <v>#REF!</v>
      </c>
      <c r="N8">
        <f>IF('BlackburnData.xls'!G8=".","",LOG('BlackburnData.xls'!G8+1))</f>
        <v>2.4176377396522297</v>
      </c>
      <c r="O8">
        <f>IF('BlackburnData.xls'!H8=".","",LOG('BlackburnData.xls'!H8+1))</f>
        <v>3.022840610876528</v>
      </c>
      <c r="P8">
        <f>IF('BlackburnData.xls'!I8=".","",LOG('BlackburnData.xls'!I8+1))</f>
        <v>2.699837725867246</v>
      </c>
      <c r="Q8">
        <f>IF('BlackburnData.xls'!J8=".","",LOG('BlackburnData.xls'!J8+1))</f>
        <v>3.1142772965615864</v>
      </c>
      <c r="R8">
        <f>'BlackburnData.xls'!K8</f>
        <v>48</v>
      </c>
      <c r="S8">
        <f>LOG('BlackburnData.xls'!L8+1)</f>
        <v>0.6989700043360189</v>
      </c>
      <c r="T8">
        <f>LOG('BlackburnData.xls'!M8+1)</f>
        <v>0.6020599913279624</v>
      </c>
      <c r="U8">
        <f>LOG('BlackburnData.xls'!N8+1)</f>
        <v>0.3010299956639812</v>
      </c>
      <c r="V8" t="e">
        <f>ASIN(SQRT('BlackburnData.xls'!#REF!))</f>
        <v>#REF!</v>
      </c>
    </row>
    <row r="9" spans="1:22" ht="12.75">
      <c r="A9" t="s">
        <v>279</v>
      </c>
      <c r="B9" t="s">
        <v>281</v>
      </c>
      <c r="C9" t="s">
        <v>288</v>
      </c>
      <c r="D9">
        <f>LOG('BlackburnData.xls'!A9+1)</f>
        <v>1.2041199826559248</v>
      </c>
      <c r="E9" t="e">
        <f>LOG('BlackburnData.xls'!#REF!+1)</f>
        <v>#REF!</v>
      </c>
      <c r="F9" t="e">
        <f>LOG('BlackburnData.xls'!#REF!+1)</f>
        <v>#REF!</v>
      </c>
      <c r="G9">
        <f>LOG('BlackburnData.xls'!C9+1)</f>
        <v>0</v>
      </c>
      <c r="H9">
        <f>LOG('BlackburnData.xls'!B9+1)</f>
        <v>0.3010299956639812</v>
      </c>
      <c r="I9">
        <f>LOG('BlackburnData.xls'!E9+1)</f>
        <v>0</v>
      </c>
      <c r="J9">
        <f>LOG('BlackburnData.xls'!F9+1)</f>
        <v>0</v>
      </c>
      <c r="K9">
        <f>LOG('BlackburnData.xls'!D9+1)</f>
        <v>1.1760912590556813</v>
      </c>
      <c r="L9" t="e">
        <f>LOG('BlackburnData.xls'!#REF!+1)</f>
        <v>#REF!</v>
      </c>
      <c r="M9" t="e">
        <f>LOG('BlackburnData.xls'!#REF!+1)</f>
        <v>#REF!</v>
      </c>
      <c r="N9">
        <f>IF('BlackburnData.xls'!G9=".","",LOG('BlackburnData.xls'!G9+1))</f>
        <v>2.0153597554092144</v>
      </c>
      <c r="O9">
        <f>IF('BlackburnData.xls'!H9=".","",LOG('BlackburnData.xls'!H9+1))</f>
        <v>2.7693773260761385</v>
      </c>
      <c r="P9">
        <f>IF('BlackburnData.xls'!I9=".","",LOG('BlackburnData.xls'!I9+1))</f>
        <v>2.699837725867246</v>
      </c>
      <c r="Q9">
        <f>IF('BlackburnData.xls'!J9=".","",LOG('BlackburnData.xls'!J9+1))</f>
        <v>3.1142772965615864</v>
      </c>
      <c r="R9">
        <f>'BlackburnData.xls'!K9</f>
        <v>48</v>
      </c>
      <c r="S9">
        <f>LOG('BlackburnData.xls'!L9+1)</f>
        <v>0.6020599913279624</v>
      </c>
      <c r="T9">
        <f>LOG('BlackburnData.xls'!M9+1)</f>
        <v>0.47712125471966244</v>
      </c>
      <c r="U9">
        <f>LOG('BlackburnData.xls'!N9+1)</f>
        <v>0.3010299956639812</v>
      </c>
      <c r="V9" t="e">
        <f>ASIN(SQRT('BlackburnData.xls'!#REF!))</f>
        <v>#REF!</v>
      </c>
    </row>
    <row r="10" spans="1:22" ht="12.75">
      <c r="A10" t="s">
        <v>279</v>
      </c>
      <c r="B10" t="s">
        <v>281</v>
      </c>
      <c r="C10" t="s">
        <v>289</v>
      </c>
      <c r="D10">
        <f>LOG('BlackburnData.xls'!A10+1)</f>
        <v>1.3424226808222062</v>
      </c>
      <c r="E10" t="e">
        <f>LOG('BlackburnData.xls'!#REF!+1)</f>
        <v>#REF!</v>
      </c>
      <c r="F10" t="e">
        <f>LOG('BlackburnData.xls'!#REF!+1)</f>
        <v>#REF!</v>
      </c>
      <c r="G10">
        <f>LOG('BlackburnData.xls'!C10+1)</f>
        <v>0</v>
      </c>
      <c r="H10">
        <f>LOG('BlackburnData.xls'!B10+1)</f>
        <v>0.3010299956639812</v>
      </c>
      <c r="I10">
        <f>LOG('BlackburnData.xls'!E10+1)</f>
        <v>0</v>
      </c>
      <c r="J10">
        <f>LOG('BlackburnData.xls'!F10+1)</f>
        <v>0</v>
      </c>
      <c r="K10">
        <f>LOG('BlackburnData.xls'!D10+1)</f>
        <v>1.3222192947339193</v>
      </c>
      <c r="L10" t="e">
        <f>LOG('BlackburnData.xls'!#REF!+1)</f>
        <v>#REF!</v>
      </c>
      <c r="M10" t="e">
        <f>LOG('BlackburnData.xls'!#REF!+1)</f>
        <v>#REF!</v>
      </c>
      <c r="N10">
        <f>IF('BlackburnData.xls'!G10=".","",LOG('BlackburnData.xls'!G10+1))</f>
        <v>2.8863214865594795</v>
      </c>
      <c r="O10">
        <f>IF('BlackburnData.xls'!H10=".","",LOG('BlackburnData.xls'!H10+1))</f>
        <v>3.0437551269686796</v>
      </c>
      <c r="P10">
        <f>IF('BlackburnData.xls'!I10=".","",LOG('BlackburnData.xls'!I10+1))</f>
        <v>2.699837725867246</v>
      </c>
      <c r="Q10">
        <f>IF('BlackburnData.xls'!J10=".","",LOG('BlackburnData.xls'!J10+1))</f>
        <v>3.1142772965615864</v>
      </c>
      <c r="R10">
        <f>'BlackburnData.xls'!K10</f>
        <v>48</v>
      </c>
      <c r="S10">
        <f>LOG('BlackburnData.xls'!L10+1)</f>
        <v>0.6989700043360189</v>
      </c>
      <c r="T10">
        <f>LOG('BlackburnData.xls'!M10+1)</f>
        <v>0.6020599913279624</v>
      </c>
      <c r="U10">
        <f>LOG('BlackburnData.xls'!N10+1)</f>
        <v>0.3010299956639812</v>
      </c>
      <c r="V10" t="e">
        <f>ASIN(SQRT('BlackburnData.xls'!#REF!))</f>
        <v>#REF!</v>
      </c>
    </row>
    <row r="11" spans="1:22" ht="12.75">
      <c r="A11" t="s">
        <v>279</v>
      </c>
      <c r="B11" t="s">
        <v>281</v>
      </c>
      <c r="C11" t="s">
        <v>292</v>
      </c>
      <c r="D11">
        <f>LOG('BlackburnData.xls'!A11+1)</f>
        <v>1.3424226808222062</v>
      </c>
      <c r="E11" t="e">
        <f>LOG('BlackburnData.xls'!#REF!+1)</f>
        <v>#REF!</v>
      </c>
      <c r="F11" t="e">
        <f>LOG('BlackburnData.xls'!#REF!+1)</f>
        <v>#REF!</v>
      </c>
      <c r="G11">
        <f>LOG('BlackburnData.xls'!C11+1)</f>
        <v>0</v>
      </c>
      <c r="H11">
        <f>LOG('BlackburnData.xls'!B11+1)</f>
        <v>0.3010299956639812</v>
      </c>
      <c r="I11">
        <f>LOG('BlackburnData.xls'!E11+1)</f>
        <v>0</v>
      </c>
      <c r="J11">
        <f>LOG('BlackburnData.xls'!F11+1)</f>
        <v>0</v>
      </c>
      <c r="K11">
        <f>LOG('BlackburnData.xls'!D11+1)</f>
        <v>1.3222192947339193</v>
      </c>
      <c r="L11" t="e">
        <f>LOG('BlackburnData.xls'!#REF!+1)</f>
        <v>#REF!</v>
      </c>
      <c r="M11" t="e">
        <f>LOG('BlackburnData.xls'!#REF!+1)</f>
        <v>#REF!</v>
      </c>
      <c r="N11">
        <f>IF('BlackburnData.xls'!G11=".","",LOG('BlackburnData.xls'!G11+1))</f>
        <v>2.619719265611727</v>
      </c>
      <c r="O11">
        <f>IF('BlackburnData.xls'!H11=".","",LOG('BlackburnData.xls'!H11+1))</f>
        <v>3.009450895798694</v>
      </c>
      <c r="P11">
        <f>IF('BlackburnData.xls'!I11=".","",LOG('BlackburnData.xls'!I11+1))</f>
        <v>2.699837725867246</v>
      </c>
      <c r="Q11">
        <f>IF('BlackburnData.xls'!J11=".","",LOG('BlackburnData.xls'!J11+1))</f>
        <v>3.1142772965615864</v>
      </c>
      <c r="R11">
        <f>'BlackburnData.xls'!K11</f>
        <v>48</v>
      </c>
      <c r="S11">
        <f>LOG('BlackburnData.xls'!L11+1)</f>
        <v>0.8450980400142568</v>
      </c>
      <c r="T11">
        <f>LOG('BlackburnData.xls'!M11+1)</f>
        <v>0.7781512503836436</v>
      </c>
      <c r="U11">
        <f>LOG('BlackburnData.xls'!N11+1)</f>
        <v>0.3010299956639812</v>
      </c>
      <c r="V11" t="e">
        <f>ASIN(SQRT('BlackburnData.xls'!#REF!))</f>
        <v>#REF!</v>
      </c>
    </row>
    <row r="12" spans="1:22" ht="12.75">
      <c r="A12" t="s">
        <v>279</v>
      </c>
      <c r="B12" t="s">
        <v>293</v>
      </c>
      <c r="C12" t="s">
        <v>293</v>
      </c>
      <c r="D12">
        <f>LOG('BlackburnData.xls'!A12+1)</f>
        <v>1.1760912590556813</v>
      </c>
      <c r="E12" t="e">
        <f>LOG('BlackburnData.xls'!#REF!+1)</f>
        <v>#REF!</v>
      </c>
      <c r="F12" t="e">
        <f>LOG('BlackburnData.xls'!#REF!+1)</f>
        <v>#REF!</v>
      </c>
      <c r="G12">
        <f>LOG('BlackburnData.xls'!C12+1)</f>
        <v>0.3010299956639812</v>
      </c>
      <c r="H12">
        <f>LOG('BlackburnData.xls'!B12+1)</f>
        <v>0.6020599913279624</v>
      </c>
      <c r="I12">
        <f>LOG('BlackburnData.xls'!E12+1)</f>
        <v>0.47712125471966244</v>
      </c>
      <c r="J12">
        <f>LOG('BlackburnData.xls'!F12+1)</f>
        <v>0.6020599913279624</v>
      </c>
      <c r="K12">
        <f>LOG('BlackburnData.xls'!D12+1)</f>
        <v>1.0791812460476249</v>
      </c>
      <c r="L12" t="e">
        <f>LOG('BlackburnData.xls'!#REF!+1)</f>
        <v>#REF!</v>
      </c>
      <c r="M12" t="e">
        <f>LOG('BlackburnData.xls'!#REF!+1)</f>
        <v>#REF!</v>
      </c>
      <c r="N12">
        <f>IF('BlackburnData.xls'!G12=".","",LOG('BlackburnData.xls'!G12+1))</f>
        <v>1.6053050461411094</v>
      </c>
      <c r="O12">
        <f>IF('BlackburnData.xls'!H12=".","",LOG('BlackburnData.xls'!H12+1))</f>
        <v>1.9030899869919435</v>
      </c>
      <c r="P12">
        <f>IF('BlackburnData.xls'!I12=".","",LOG('BlackburnData.xls'!I12+1))</f>
        <v>2.699837725867246</v>
      </c>
      <c r="Q12">
        <f>IF('BlackburnData.xls'!J12=".","",LOG('BlackburnData.xls'!J12+1))</f>
        <v>2.964259630196849</v>
      </c>
      <c r="R12">
        <f>'BlackburnData.xls'!K12</f>
        <v>33</v>
      </c>
      <c r="S12">
        <f>LOG('BlackburnData.xls'!L12+1)</f>
        <v>0.7781512503836436</v>
      </c>
      <c r="T12">
        <f>LOG('BlackburnData.xls'!M12+1)</f>
        <v>0.7781512503836436</v>
      </c>
      <c r="U12">
        <f>LOG('BlackburnData.xls'!N12+1)</f>
        <v>0</v>
      </c>
      <c r="V12" t="e">
        <f>ASIN(SQRT('BlackburnData.xls'!#REF!))</f>
        <v>#REF!</v>
      </c>
    </row>
    <row r="13" spans="1:22" ht="12.75">
      <c r="A13" t="s">
        <v>279</v>
      </c>
      <c r="B13" t="s">
        <v>294</v>
      </c>
      <c r="C13" t="s">
        <v>295</v>
      </c>
      <c r="D13">
        <f>LOG('BlackburnData.xls'!A13+1)</f>
        <v>1.3424226808222062</v>
      </c>
      <c r="E13" t="e">
        <f>LOG('BlackburnData.xls'!#REF!+1)</f>
        <v>#REF!</v>
      </c>
      <c r="F13" t="e">
        <f>LOG('BlackburnData.xls'!#REF!+1)</f>
        <v>#REF!</v>
      </c>
      <c r="G13">
        <f>LOG('BlackburnData.xls'!C13+1)</f>
        <v>0.47712125471966244</v>
      </c>
      <c r="H13">
        <f>LOG('BlackburnData.xls'!B13+1)</f>
        <v>0.6989700043360189</v>
      </c>
      <c r="I13">
        <f>LOG('BlackburnData.xls'!E13+1)</f>
        <v>0.3010299956639812</v>
      </c>
      <c r="J13">
        <f>LOG('BlackburnData.xls'!F13+1)</f>
        <v>0.6020599913279624</v>
      </c>
      <c r="K13">
        <f>LOG('BlackburnData.xls'!D13+1)</f>
        <v>1.255272505103306</v>
      </c>
      <c r="L13" t="e">
        <f>LOG('BlackburnData.xls'!#REF!+1)</f>
        <v>#REF!</v>
      </c>
      <c r="M13" t="e">
        <f>LOG('BlackburnData.xls'!#REF!+1)</f>
        <v>#REF!</v>
      </c>
      <c r="N13">
        <f>IF('BlackburnData.xls'!G13=".","",LOG('BlackburnData.xls'!G13+1))</f>
        <v>1.1583624920952498</v>
      </c>
      <c r="O13">
        <f>IF('BlackburnData.xls'!H13=".","",LOG('BlackburnData.xls'!H13+1))</f>
        <v>2.462397997898956</v>
      </c>
      <c r="P13">
        <f>IF('BlackburnData.xls'!I13=".","",LOG('BlackburnData.xls'!I13+1))</f>
        <v>3.3012470886362113</v>
      </c>
      <c r="Q13">
        <f>IF('BlackburnData.xls'!J13=".","",LOG('BlackburnData.xls'!J13+1))</f>
        <v>1.9590413923210936</v>
      </c>
      <c r="R13">
        <f>'BlackburnData.xls'!K13</f>
        <v>28</v>
      </c>
      <c r="S13">
        <f>LOG('BlackburnData.xls'!L13+1)</f>
        <v>0</v>
      </c>
      <c r="T13">
        <f>LOG('BlackburnData.xls'!M13+1)</f>
        <v>0</v>
      </c>
      <c r="U13">
        <f>LOG('BlackburnData.xls'!N13+1)</f>
        <v>0</v>
      </c>
      <c r="V13" t="e">
        <f>ASIN(SQRT('BlackburnData.xls'!#REF!))</f>
        <v>#REF!</v>
      </c>
    </row>
    <row r="14" spans="1:22" ht="12.75">
      <c r="A14" t="s">
        <v>279</v>
      </c>
      <c r="B14" t="s">
        <v>294</v>
      </c>
      <c r="C14" t="s">
        <v>296</v>
      </c>
      <c r="D14">
        <f>LOG('BlackburnData.xls'!A14+1)</f>
        <v>1.6127838567197355</v>
      </c>
      <c r="E14" t="e">
        <f>LOG('BlackburnData.xls'!#REF!+1)</f>
        <v>#REF!</v>
      </c>
      <c r="F14" t="e">
        <f>LOG('BlackburnData.xls'!#REF!+1)</f>
        <v>#REF!</v>
      </c>
      <c r="G14">
        <f>LOG('BlackburnData.xls'!C14+1)</f>
        <v>0</v>
      </c>
      <c r="H14">
        <f>LOG('BlackburnData.xls'!B14+1)</f>
        <v>0.7781512503836436</v>
      </c>
      <c r="I14">
        <f>LOG('BlackburnData.xls'!E14+1)</f>
        <v>0.3010299956639812</v>
      </c>
      <c r="J14">
        <f>LOG('BlackburnData.xls'!F14+1)</f>
        <v>0.3010299956639812</v>
      </c>
      <c r="K14">
        <f>LOG('BlackburnData.xls'!D14+1)</f>
        <v>1.5563025007672873</v>
      </c>
      <c r="L14" t="e">
        <f>LOG('BlackburnData.xls'!#REF!+1)</f>
        <v>#REF!</v>
      </c>
      <c r="M14" t="e">
        <f>LOG('BlackburnData.xls'!#REF!+1)</f>
        <v>#REF!</v>
      </c>
      <c r="N14">
        <f>IF('BlackburnData.xls'!G14=".","",LOG('BlackburnData.xls'!G14+1))</f>
        <v>2.464638559095033</v>
      </c>
      <c r="O14">
        <f>IF('BlackburnData.xls'!H14=".","",LOG('BlackburnData.xls'!H14+1))</f>
        <v>3.1763806922432702</v>
      </c>
      <c r="P14">
        <f>IF('BlackburnData.xls'!I14=".","",LOG('BlackburnData.xls'!I14+1))</f>
        <v>3.3012470886362113</v>
      </c>
      <c r="Q14">
        <f>IF('BlackburnData.xls'!J14=".","",LOG('BlackburnData.xls'!J14+1))</f>
        <v>1.9590413923210936</v>
      </c>
      <c r="R14">
        <f>'BlackburnData.xls'!K14</f>
        <v>28</v>
      </c>
      <c r="S14">
        <f>LOG('BlackburnData.xls'!L14+1)</f>
        <v>0.7781512503836436</v>
      </c>
      <c r="T14">
        <f>LOG('BlackburnData.xls'!M14+1)</f>
        <v>0.6989700043360189</v>
      </c>
      <c r="U14">
        <f>LOG('BlackburnData.xls'!N14+1)</f>
        <v>0.3010299956639812</v>
      </c>
      <c r="V14" t="e">
        <f>ASIN(SQRT('BlackburnData.xls'!#REF!))</f>
        <v>#REF!</v>
      </c>
    </row>
    <row r="15" spans="1:22" ht="12.75">
      <c r="A15" t="s">
        <v>279</v>
      </c>
      <c r="B15" t="s">
        <v>294</v>
      </c>
      <c r="C15" t="s">
        <v>297</v>
      </c>
      <c r="D15">
        <f>LOG('BlackburnData.xls'!A15+1)</f>
        <v>1.6532125137753437</v>
      </c>
      <c r="E15" t="e">
        <f>LOG('BlackburnData.xls'!#REF!+1)</f>
        <v>#REF!</v>
      </c>
      <c r="F15" t="e">
        <f>LOG('BlackburnData.xls'!#REF!+1)</f>
        <v>#REF!</v>
      </c>
      <c r="G15">
        <f>LOG('BlackburnData.xls'!C15+1)</f>
        <v>0.47712125471966244</v>
      </c>
      <c r="H15">
        <f>LOG('BlackburnData.xls'!B15+1)</f>
        <v>0.8450980400142568</v>
      </c>
      <c r="I15">
        <f>LOG('BlackburnData.xls'!E15+1)</f>
        <v>0</v>
      </c>
      <c r="J15">
        <f>LOG('BlackburnData.xls'!F15+1)</f>
        <v>0.47712125471966244</v>
      </c>
      <c r="K15">
        <f>LOG('BlackburnData.xls'!D15+1)</f>
        <v>1.591064607026499</v>
      </c>
      <c r="L15" t="e">
        <f>LOG('BlackburnData.xls'!#REF!+1)</f>
        <v>#REF!</v>
      </c>
      <c r="M15" t="e">
        <f>LOG('BlackburnData.xls'!#REF!+1)</f>
        <v>#REF!</v>
      </c>
      <c r="N15">
        <f>IF('BlackburnData.xls'!G15=".","",LOG('BlackburnData.xls'!G15+1))</f>
        <v>3.213331780706593</v>
      </c>
      <c r="O15">
        <f>IF('BlackburnData.xls'!H15=".","",LOG('BlackburnData.xls'!H15+1))</f>
        <v>2.907411360774586</v>
      </c>
      <c r="P15">
        <f>IF('BlackburnData.xls'!I15=".","",LOG('BlackburnData.xls'!I15+1))</f>
        <v>3.3012470886362113</v>
      </c>
      <c r="Q15">
        <f>IF('BlackburnData.xls'!J15=".","",LOG('BlackburnData.xls'!J15+1))</f>
        <v>1.9590413923210936</v>
      </c>
      <c r="R15">
        <f>'BlackburnData.xls'!K15</f>
        <v>28</v>
      </c>
      <c r="S15">
        <f>LOG('BlackburnData.xls'!L15+1)</f>
        <v>0.9030899869919435</v>
      </c>
      <c r="T15">
        <f>LOG('BlackburnData.xls'!M15+1)</f>
        <v>0.8450980400142568</v>
      </c>
      <c r="U15">
        <f>LOG('BlackburnData.xls'!N15+1)</f>
        <v>0.3010299956639812</v>
      </c>
      <c r="V15" t="e">
        <f>ASIN(SQRT('BlackburnData.xls'!#REF!))</f>
        <v>#REF!</v>
      </c>
    </row>
    <row r="16" spans="1:22" ht="12.75">
      <c r="A16" t="s">
        <v>279</v>
      </c>
      <c r="B16" t="s">
        <v>294</v>
      </c>
      <c r="C16" t="s">
        <v>298</v>
      </c>
      <c r="D16">
        <f>LOG('BlackburnData.xls'!A16+1)</f>
        <v>1.662757831681574</v>
      </c>
      <c r="E16" t="e">
        <f>LOG('BlackburnData.xls'!#REF!+1)</f>
        <v>#REF!</v>
      </c>
      <c r="F16" t="e">
        <f>LOG('BlackburnData.xls'!#REF!+1)</f>
        <v>#REF!</v>
      </c>
      <c r="G16">
        <f>LOG('BlackburnData.xls'!C16+1)</f>
        <v>0</v>
      </c>
      <c r="H16">
        <f>LOG('BlackburnData.xls'!B16+1)</f>
        <v>0.8450980400142568</v>
      </c>
      <c r="I16">
        <f>LOG('BlackburnData.xls'!E16+1)</f>
        <v>0.47712125471966244</v>
      </c>
      <c r="J16">
        <f>LOG('BlackburnData.xls'!F16+1)</f>
        <v>0.47712125471966244</v>
      </c>
      <c r="K16">
        <f>LOG('BlackburnData.xls'!D16+1)</f>
        <v>1.6020599913279623</v>
      </c>
      <c r="L16" t="e">
        <f>LOG('BlackburnData.xls'!#REF!+1)</f>
        <v>#REF!</v>
      </c>
      <c r="M16" t="e">
        <f>LOG('BlackburnData.xls'!#REF!+1)</f>
        <v>#REF!</v>
      </c>
      <c r="N16">
        <f>IF('BlackburnData.xls'!G16=".","",LOG('BlackburnData.xls'!G16+1))</f>
        <v>2.556423121371285</v>
      </c>
      <c r="O16">
        <f>IF('BlackburnData.xls'!H16=".","",LOG('BlackburnData.xls'!H16+1))</f>
        <v>3.17260293120986</v>
      </c>
      <c r="P16">
        <f>IF('BlackburnData.xls'!I16=".","",LOG('BlackburnData.xls'!I16+1))</f>
        <v>3.3012470886362113</v>
      </c>
      <c r="Q16">
        <f>IF('BlackburnData.xls'!J16=".","",LOG('BlackburnData.xls'!J16+1))</f>
        <v>1.9590413923210936</v>
      </c>
      <c r="R16">
        <f>'BlackburnData.xls'!K16</f>
        <v>28</v>
      </c>
      <c r="S16">
        <f>LOG('BlackburnData.xls'!L16+1)</f>
        <v>0.7781512503836436</v>
      </c>
      <c r="T16">
        <f>LOG('BlackburnData.xls'!M16+1)</f>
        <v>0.6989700043360189</v>
      </c>
      <c r="U16">
        <f>LOG('BlackburnData.xls'!N16+1)</f>
        <v>0.3010299956639812</v>
      </c>
      <c r="V16" t="e">
        <f>ASIN(SQRT('BlackburnData.xls'!#REF!))</f>
        <v>#REF!</v>
      </c>
    </row>
    <row r="17" spans="1:22" ht="12.75">
      <c r="A17" t="s">
        <v>279</v>
      </c>
      <c r="B17" t="s">
        <v>294</v>
      </c>
      <c r="C17" t="s">
        <v>285</v>
      </c>
      <c r="D17">
        <f>LOG('BlackburnData.xls'!A17+1)</f>
        <v>1.3617278360175928</v>
      </c>
      <c r="E17" t="e">
        <f>LOG('BlackburnData.xls'!#REF!+1)</f>
        <v>#REF!</v>
      </c>
      <c r="F17" t="e">
        <f>LOG('BlackburnData.xls'!#REF!+1)</f>
        <v>#REF!</v>
      </c>
      <c r="G17">
        <f>LOG('BlackburnData.xls'!C17+1)</f>
        <v>0.3010299956639812</v>
      </c>
      <c r="H17">
        <f>LOG('BlackburnData.xls'!B17+1)</f>
        <v>0.47712125471966244</v>
      </c>
      <c r="I17">
        <f>LOG('BlackburnData.xls'!E17+1)</f>
        <v>0.3010299956639812</v>
      </c>
      <c r="J17">
        <f>LOG('BlackburnData.xls'!F17+1)</f>
        <v>0.47712125471966244</v>
      </c>
      <c r="K17">
        <f>LOG('BlackburnData.xls'!D17+1)</f>
        <v>1.3222192947339193</v>
      </c>
      <c r="L17" t="e">
        <f>LOG('BlackburnData.xls'!#REF!+1)</f>
        <v>#REF!</v>
      </c>
      <c r="M17" t="e">
        <f>LOG('BlackburnData.xls'!#REF!+1)</f>
        <v>#REF!</v>
      </c>
      <c r="N17">
        <f>IF('BlackburnData.xls'!G17=".","",LOG('BlackburnData.xls'!G17+1))</f>
        <v>1.4996870826184039</v>
      </c>
      <c r="O17">
        <f>IF('BlackburnData.xls'!H17=".","",LOG('BlackburnData.xls'!H17+1))</f>
        <v>2.4265112613645754</v>
      </c>
      <c r="P17">
        <f>IF('BlackburnData.xls'!I17=".","",LOG('BlackburnData.xls'!I17+1))</f>
        <v>3.3012470886362113</v>
      </c>
      <c r="Q17">
        <f>IF('BlackburnData.xls'!J17=".","",LOG('BlackburnData.xls'!J17+1))</f>
        <v>1.9590413923210936</v>
      </c>
      <c r="R17">
        <f>'BlackburnData.xls'!K17</f>
        <v>28</v>
      </c>
      <c r="S17">
        <f>LOG('BlackburnData.xls'!L17+1)</f>
        <v>0</v>
      </c>
      <c r="T17">
        <f>LOG('BlackburnData.xls'!M17+1)</f>
        <v>0</v>
      </c>
      <c r="U17">
        <f>LOG('BlackburnData.xls'!N17+1)</f>
        <v>0</v>
      </c>
      <c r="V17" t="e">
        <f>ASIN(SQRT('BlackburnData.xls'!#REF!))</f>
        <v>#REF!</v>
      </c>
    </row>
    <row r="18" spans="1:22" ht="12.75">
      <c r="A18" t="s">
        <v>279</v>
      </c>
      <c r="B18" t="s">
        <v>294</v>
      </c>
      <c r="C18" t="s">
        <v>0</v>
      </c>
      <c r="D18">
        <f>LOG('BlackburnData.xls'!A18+1)</f>
        <v>1.7323937598229686</v>
      </c>
      <c r="E18" t="e">
        <f>LOG('BlackburnData.xls'!#REF!+1)</f>
        <v>#REF!</v>
      </c>
      <c r="F18" t="e">
        <f>LOG('BlackburnData.xls'!#REF!+1)</f>
        <v>#REF!</v>
      </c>
      <c r="G18">
        <f>LOG('BlackburnData.xls'!C18+1)</f>
        <v>0.3010299956639812</v>
      </c>
      <c r="H18">
        <f>LOG('BlackburnData.xls'!B18+1)</f>
        <v>0.7781512503836436</v>
      </c>
      <c r="I18">
        <f>LOG('BlackburnData.xls'!E18+1)</f>
        <v>0.47712125471966244</v>
      </c>
      <c r="J18">
        <f>LOG('BlackburnData.xls'!F18+1)</f>
        <v>0.6020599913279624</v>
      </c>
      <c r="K18">
        <f>LOG('BlackburnData.xls'!D18+1)</f>
        <v>1.6901960800285136</v>
      </c>
      <c r="L18" t="e">
        <f>LOG('BlackburnData.xls'!#REF!+1)</f>
        <v>#REF!</v>
      </c>
      <c r="M18" t="e">
        <f>LOG('BlackburnData.xls'!#REF!+1)</f>
        <v>#REF!</v>
      </c>
      <c r="N18">
        <f>IF('BlackburnData.xls'!G18=".","",LOG('BlackburnData.xls'!G18+1))</f>
        <v>3.184946823051894</v>
      </c>
      <c r="O18">
        <f>IF('BlackburnData.xls'!H18=".","",LOG('BlackburnData.xls'!H18+1))</f>
        <v>3.154423973114647</v>
      </c>
      <c r="P18">
        <f>IF('BlackburnData.xls'!I18=".","",LOG('BlackburnData.xls'!I18+1))</f>
        <v>3.3012470886362113</v>
      </c>
      <c r="Q18">
        <f>IF('BlackburnData.xls'!J18=".","",LOG('BlackburnData.xls'!J18+1))</f>
        <v>1.9590413923210936</v>
      </c>
      <c r="R18">
        <f>'BlackburnData.xls'!K18</f>
        <v>28</v>
      </c>
      <c r="S18">
        <f>LOG('BlackburnData.xls'!L18+1)</f>
        <v>0.8450980400142568</v>
      </c>
      <c r="T18">
        <f>LOG('BlackburnData.xls'!M18+1)</f>
        <v>0.7781512503836436</v>
      </c>
      <c r="U18">
        <f>LOG('BlackburnData.xls'!N18+1)</f>
        <v>0.3010299956639812</v>
      </c>
      <c r="V18" t="e">
        <f>ASIN(SQRT('BlackburnData.xls'!#REF!))</f>
        <v>#REF!</v>
      </c>
    </row>
    <row r="19" spans="1:22" ht="12.75">
      <c r="A19" t="s">
        <v>279</v>
      </c>
      <c r="B19" t="s">
        <v>294</v>
      </c>
      <c r="C19" t="s">
        <v>1</v>
      </c>
      <c r="D19">
        <f>LOG('BlackburnData.xls'!A19+1)</f>
        <v>1.591064607026499</v>
      </c>
      <c r="E19" t="e">
        <f>LOG('BlackburnData.xls'!#REF!+1)</f>
        <v>#REF!</v>
      </c>
      <c r="F19" t="e">
        <f>LOG('BlackburnData.xls'!#REF!+1)</f>
        <v>#REF!</v>
      </c>
      <c r="G19">
        <f>LOG('BlackburnData.xls'!C19+1)</f>
        <v>0.47712125471966244</v>
      </c>
      <c r="H19">
        <f>LOG('BlackburnData.xls'!B19+1)</f>
        <v>0.6989700043360189</v>
      </c>
      <c r="I19">
        <f>LOG('BlackburnData.xls'!E19+1)</f>
        <v>0.3010299956639812</v>
      </c>
      <c r="J19">
        <f>LOG('BlackburnData.xls'!F19+1)</f>
        <v>0.6020599913279624</v>
      </c>
      <c r="K19">
        <f>LOG('BlackburnData.xls'!D19+1)</f>
        <v>1.5440680443502757</v>
      </c>
      <c r="L19" t="e">
        <f>LOG('BlackburnData.xls'!#REF!+1)</f>
        <v>#REF!</v>
      </c>
      <c r="M19" t="e">
        <f>LOG('BlackburnData.xls'!#REF!+1)</f>
        <v>#REF!</v>
      </c>
      <c r="N19">
        <f>IF('BlackburnData.xls'!G19=".","",LOG('BlackburnData.xls'!G19+1))</f>
        <v>2.8984509191983747</v>
      </c>
      <c r="O19">
        <f>IF('BlackburnData.xls'!H19=".","",LOG('BlackburnData.xls'!H19+1))</f>
        <v>2.826722520168992</v>
      </c>
      <c r="P19">
        <f>IF('BlackburnData.xls'!I19=".","",LOG('BlackburnData.xls'!I19+1))</f>
        <v>3.3012470886362113</v>
      </c>
      <c r="Q19">
        <f>IF('BlackburnData.xls'!J19=".","",LOG('BlackburnData.xls'!J19+1))</f>
        <v>1.9590413923210936</v>
      </c>
      <c r="R19">
        <f>'BlackburnData.xls'!K19</f>
        <v>28</v>
      </c>
      <c r="S19">
        <f>LOG('BlackburnData.xls'!L19+1)</f>
        <v>0.7781512503836436</v>
      </c>
      <c r="T19">
        <f>LOG('BlackburnData.xls'!M19+1)</f>
        <v>0.6989700043360189</v>
      </c>
      <c r="U19">
        <f>LOG('BlackburnData.xls'!N19+1)</f>
        <v>0.3010299956639812</v>
      </c>
      <c r="V19" t="e">
        <f>ASIN(SQRT('BlackburnData.xls'!#REF!))</f>
        <v>#REF!</v>
      </c>
    </row>
    <row r="20" spans="1:22" ht="12.75">
      <c r="A20" t="s">
        <v>279</v>
      </c>
      <c r="B20" t="s">
        <v>294</v>
      </c>
      <c r="C20" t="s">
        <v>2</v>
      </c>
      <c r="D20">
        <f>LOG('BlackburnData.xls'!A20+1)</f>
        <v>1.6020599913279623</v>
      </c>
      <c r="E20" t="e">
        <f>LOG('BlackburnData.xls'!#REF!+1)</f>
        <v>#REF!</v>
      </c>
      <c r="F20" t="e">
        <f>LOG('BlackburnData.xls'!#REF!+1)</f>
        <v>#REF!</v>
      </c>
      <c r="G20">
        <f>LOG('BlackburnData.xls'!C20+1)</f>
        <v>0.3010299956639812</v>
      </c>
      <c r="H20">
        <f>LOG('BlackburnData.xls'!B20+1)</f>
        <v>0.9030899869919435</v>
      </c>
      <c r="I20">
        <f>LOG('BlackburnData.xls'!E20+1)</f>
        <v>0</v>
      </c>
      <c r="J20">
        <f>LOG('BlackburnData.xls'!F20+1)</f>
        <v>0.3010299956639812</v>
      </c>
      <c r="K20">
        <f>LOG('BlackburnData.xls'!D20+1)</f>
        <v>1.5185139398778875</v>
      </c>
      <c r="L20" t="e">
        <f>LOG('BlackburnData.xls'!#REF!+1)</f>
        <v>#REF!</v>
      </c>
      <c r="M20" t="e">
        <f>LOG('BlackburnData.xls'!#REF!+1)</f>
        <v>#REF!</v>
      </c>
      <c r="N20">
        <f>IF('BlackburnData.xls'!G20=".","",LOG('BlackburnData.xls'!G20+1))</f>
        <v>2.839603729470837</v>
      </c>
      <c r="O20">
        <f>IF('BlackburnData.xls'!H20=".","",LOG('BlackburnData.xls'!H20+1))</f>
        <v>3.3845326154942486</v>
      </c>
      <c r="P20">
        <f>IF('BlackburnData.xls'!I20=".","",LOG('BlackburnData.xls'!I20+1))</f>
        <v>3.3012470886362113</v>
      </c>
      <c r="Q20">
        <f>IF('BlackburnData.xls'!J20=".","",LOG('BlackburnData.xls'!J20+1))</f>
        <v>1.9590413923210936</v>
      </c>
      <c r="R20">
        <f>'BlackburnData.xls'!K20</f>
        <v>28</v>
      </c>
      <c r="S20">
        <f>LOG('BlackburnData.xls'!L20+1)</f>
        <v>0.7781512503836436</v>
      </c>
      <c r="T20">
        <f>LOG('BlackburnData.xls'!M20+1)</f>
        <v>0.6989700043360189</v>
      </c>
      <c r="U20">
        <f>LOG('BlackburnData.xls'!N20+1)</f>
        <v>0.3010299956639812</v>
      </c>
      <c r="V20" t="e">
        <f>ASIN(SQRT('BlackburnData.xls'!#REF!))</f>
        <v>#REF!</v>
      </c>
    </row>
    <row r="21" spans="1:22" ht="12.75">
      <c r="A21" s="1" t="s">
        <v>279</v>
      </c>
      <c r="B21" s="1" t="s">
        <v>294</v>
      </c>
      <c r="C21" s="1" t="s">
        <v>3</v>
      </c>
      <c r="D21">
        <f>LOG('BlackburnData.xls'!A21+1)</f>
        <v>1.2304489213782739</v>
      </c>
      <c r="E21" t="e">
        <f>LOG('BlackburnData.xls'!#REF!+1)</f>
        <v>#REF!</v>
      </c>
      <c r="F21" t="e">
        <f>LOG('BlackburnData.xls'!#REF!+1)</f>
        <v>#REF!</v>
      </c>
      <c r="G21">
        <f>LOG('BlackburnData.xls'!C21+1)</f>
        <v>0.3010299956639812</v>
      </c>
      <c r="H21">
        <f>LOG('BlackburnData.xls'!B21+1)</f>
        <v>0.47712125471966244</v>
      </c>
      <c r="I21">
        <f>LOG('BlackburnData.xls'!E21+1)</f>
        <v>0.3010299956639812</v>
      </c>
      <c r="J21">
        <f>LOG('BlackburnData.xls'!F21+1)</f>
        <v>0.47712125471966244</v>
      </c>
      <c r="K21">
        <f>LOG('BlackburnData.xls'!D21+1)</f>
        <v>1.1760912590556813</v>
      </c>
      <c r="L21" t="e">
        <f>LOG('BlackburnData.xls'!#REF!+1)</f>
        <v>#REF!</v>
      </c>
      <c r="M21" t="e">
        <f>LOG('BlackburnData.xls'!#REF!+1)</f>
        <v>#REF!</v>
      </c>
      <c r="N21">
        <f>IF('BlackburnData.xls'!G21=".","",LOG('BlackburnData.xls'!G21+1))</f>
        <v>0.7481880270062004</v>
      </c>
      <c r="O21">
        <f>IF('BlackburnData.xls'!H21=".","",LOG('BlackburnData.xls'!H21+1))</f>
        <v>2.089905111439398</v>
      </c>
      <c r="P21">
        <f>IF('BlackburnData.xls'!I21=".","",LOG('BlackburnData.xls'!I21+1))</f>
        <v>3.3012470886362113</v>
      </c>
      <c r="Q21">
        <f>IF('BlackburnData.xls'!J21=".","",LOG('BlackburnData.xls'!J21+1))</f>
        <v>1.9590413923210936</v>
      </c>
      <c r="R21">
        <f>'BlackburnData.xls'!K21</f>
        <v>28</v>
      </c>
      <c r="S21">
        <f>LOG('BlackburnData.xls'!L21+1)</f>
        <v>0</v>
      </c>
      <c r="T21">
        <f>LOG('BlackburnData.xls'!M21+1)</f>
        <v>0</v>
      </c>
      <c r="U21">
        <f>LOG('BlackburnData.xls'!N21+1)</f>
        <v>0</v>
      </c>
      <c r="V21" t="e">
        <f>ASIN(SQRT('BlackburnData.xls'!#REF!))</f>
        <v>#REF!</v>
      </c>
    </row>
    <row r="22" spans="1:22" ht="12.75">
      <c r="A22" s="1" t="s">
        <v>279</v>
      </c>
      <c r="B22" s="1" t="s">
        <v>294</v>
      </c>
      <c r="C22" s="1" t="s">
        <v>4</v>
      </c>
      <c r="D22">
        <f>LOG('BlackburnData.xls'!A22+1)</f>
        <v>1.146128035678238</v>
      </c>
      <c r="E22" t="e">
        <f>LOG('BlackburnData.xls'!#REF!+1)</f>
        <v>#REF!</v>
      </c>
      <c r="F22" t="e">
        <f>LOG('BlackburnData.xls'!#REF!+1)</f>
        <v>#REF!</v>
      </c>
      <c r="G22">
        <f>LOG('BlackburnData.xls'!C22+1)</f>
        <v>0.3010299956639812</v>
      </c>
      <c r="H22">
        <f>LOG('BlackburnData.xls'!B22+1)</f>
        <v>0.47712125471966244</v>
      </c>
      <c r="I22">
        <f>LOG('BlackburnData.xls'!E22+1)</f>
        <v>0.3010299956639812</v>
      </c>
      <c r="J22">
        <f>LOG('BlackburnData.xls'!F22+1)</f>
        <v>0.47712125471966244</v>
      </c>
      <c r="K22">
        <f>LOG('BlackburnData.xls'!D22+1)</f>
        <v>1.0791812460476249</v>
      </c>
      <c r="L22" t="e">
        <f>LOG('BlackburnData.xls'!#REF!+1)</f>
        <v>#REF!</v>
      </c>
      <c r="M22" t="e">
        <f>LOG('BlackburnData.xls'!#REF!+1)</f>
        <v>#REF!</v>
      </c>
      <c r="N22">
        <f>IF('BlackburnData.xls'!G22=".","",LOG('BlackburnData.xls'!G22+1))</f>
        <v>1.4913616938342726</v>
      </c>
      <c r="O22">
        <f>IF('BlackburnData.xls'!H22=".","",LOG('BlackburnData.xls'!H22+1))</f>
        <v>2.4099331233312946</v>
      </c>
      <c r="P22">
        <f>IF('BlackburnData.xls'!I22=".","",LOG('BlackburnData.xls'!I22+1))</f>
        <v>3.3012470886362113</v>
      </c>
      <c r="Q22">
        <f>IF('BlackburnData.xls'!J22=".","",LOG('BlackburnData.xls'!J22+1))</f>
        <v>1.9590413923210936</v>
      </c>
      <c r="R22">
        <f>'BlackburnData.xls'!K22</f>
        <v>28</v>
      </c>
      <c r="S22">
        <f>LOG('BlackburnData.xls'!L22+1)</f>
        <v>0</v>
      </c>
      <c r="T22">
        <f>LOG('BlackburnData.xls'!M22+1)</f>
        <v>0</v>
      </c>
      <c r="U22">
        <f>LOG('BlackburnData.xls'!N22+1)</f>
        <v>0</v>
      </c>
      <c r="V22" t="e">
        <f>ASIN(SQRT('BlackburnData.xls'!#REF!))</f>
        <v>#REF!</v>
      </c>
    </row>
    <row r="23" spans="1:22" ht="12.75">
      <c r="A23" t="s">
        <v>279</v>
      </c>
      <c r="B23" t="s">
        <v>294</v>
      </c>
      <c r="C23" t="s">
        <v>5</v>
      </c>
      <c r="D23">
        <f>LOG('BlackburnData.xls'!A23+1)</f>
        <v>1.7634279935629373</v>
      </c>
      <c r="E23" t="e">
        <f>LOG('BlackburnData.xls'!#REF!+1)</f>
        <v>#REF!</v>
      </c>
      <c r="F23" t="e">
        <f>LOG('BlackburnData.xls'!#REF!+1)</f>
        <v>#REF!</v>
      </c>
      <c r="G23">
        <f>LOG('BlackburnData.xls'!C23+1)</f>
        <v>0.3010299956639812</v>
      </c>
      <c r="H23">
        <f>LOG('BlackburnData.xls'!B23+1)</f>
        <v>0.9542425094393249</v>
      </c>
      <c r="I23">
        <f>LOG('BlackburnData.xls'!E23+1)</f>
        <v>0.47712125471966244</v>
      </c>
      <c r="J23">
        <f>LOG('BlackburnData.xls'!F23+1)</f>
        <v>0.6020599913279624</v>
      </c>
      <c r="K23">
        <f>LOG('BlackburnData.xls'!D23+1)</f>
        <v>1.6989700043360187</v>
      </c>
      <c r="L23" t="e">
        <f>LOG('BlackburnData.xls'!#REF!+1)</f>
        <v>#REF!</v>
      </c>
      <c r="M23" t="e">
        <f>LOG('BlackburnData.xls'!#REF!+1)</f>
        <v>#REF!</v>
      </c>
      <c r="N23">
        <f>IF('BlackburnData.xls'!G23=".","",LOG('BlackburnData.xls'!G23+1))</f>
        <v>3.302936699704866</v>
      </c>
      <c r="O23">
        <f>IF('BlackburnData.xls'!H23=".","",LOG('BlackburnData.xls'!H23+1))</f>
        <v>3.570426178358973</v>
      </c>
      <c r="P23">
        <f>IF('BlackburnData.xls'!I23=".","",LOG('BlackburnData.xls'!I23+1))</f>
        <v>3.3012470886362113</v>
      </c>
      <c r="Q23">
        <f>IF('BlackburnData.xls'!J23=".","",LOG('BlackburnData.xls'!J23+1))</f>
        <v>1.9590413923210936</v>
      </c>
      <c r="R23">
        <f>'BlackburnData.xls'!K23</f>
        <v>28</v>
      </c>
      <c r="S23">
        <f>LOG('BlackburnData.xls'!L23+1)</f>
        <v>0.9030899869919435</v>
      </c>
      <c r="T23">
        <f>LOG('BlackburnData.xls'!M23+1)</f>
        <v>0.7781512503836436</v>
      </c>
      <c r="U23">
        <f>LOG('BlackburnData.xls'!N23+1)</f>
        <v>0.47712125471966244</v>
      </c>
      <c r="V23" t="e">
        <f>ASIN(SQRT('BlackburnData.xls'!#REF!))</f>
        <v>#REF!</v>
      </c>
    </row>
    <row r="24" spans="1:22" ht="12.75">
      <c r="A24" t="s">
        <v>279</v>
      </c>
      <c r="B24" t="s">
        <v>6</v>
      </c>
      <c r="C24" t="s">
        <v>7</v>
      </c>
      <c r="D24">
        <f>LOG('BlackburnData.xls'!A24+1)</f>
        <v>1.2787536009528289</v>
      </c>
      <c r="E24" t="e">
        <f>LOG('BlackburnData.xls'!#REF!+1)</f>
        <v>#REF!</v>
      </c>
      <c r="F24" t="e">
        <f>LOG('BlackburnData.xls'!#REF!+1)</f>
        <v>#REF!</v>
      </c>
      <c r="G24">
        <f>LOG('BlackburnData.xls'!C24+1)</f>
        <v>0</v>
      </c>
      <c r="H24">
        <f>LOG('BlackburnData.xls'!B24+1)</f>
        <v>0.3010299956639812</v>
      </c>
      <c r="I24">
        <f>LOG('BlackburnData.xls'!E24+1)</f>
        <v>0.3010299956639812</v>
      </c>
      <c r="J24">
        <f>LOG('BlackburnData.xls'!F24+1)</f>
        <v>0.3010299956639812</v>
      </c>
      <c r="K24">
        <f>LOG('BlackburnData.xls'!D24+1)</f>
        <v>1.255272505103306</v>
      </c>
      <c r="L24" t="e">
        <f>LOG('BlackburnData.xls'!#REF!+1)</f>
        <v>#REF!</v>
      </c>
      <c r="M24" t="e">
        <f>LOG('BlackburnData.xls'!#REF!+1)</f>
        <v>#REF!</v>
      </c>
      <c r="N24">
        <f>IF('BlackburnData.xls'!G24=".","",LOG('BlackburnData.xls'!G24+1))</f>
        <v>2.8028421127390746</v>
      </c>
      <c r="O24">
        <f>IF('BlackburnData.xls'!H24=".","",LOG('BlackburnData.xls'!H24+1))</f>
        <v>2.5921767573958667</v>
      </c>
      <c r="P24">
        <f>IF('BlackburnData.xls'!I24=".","",LOG('BlackburnData.xls'!I24+1))</f>
        <v>2.741151598851785</v>
      </c>
      <c r="Q24">
        <f>IF('BlackburnData.xls'!J24=".","",LOG('BlackburnData.xls'!J24+1))</f>
        <v>2.699837725867246</v>
      </c>
      <c r="R24">
        <f>'BlackburnData.xls'!K24</f>
        <v>16.5</v>
      </c>
      <c r="S24">
        <f>LOG('BlackburnData.xls'!L24+1)</f>
        <v>0.47712125471966244</v>
      </c>
      <c r="T24">
        <f>LOG('BlackburnData.xls'!M24+1)</f>
        <v>0.47712125471966244</v>
      </c>
      <c r="U24">
        <f>LOG('BlackburnData.xls'!N24+1)</f>
        <v>0</v>
      </c>
      <c r="V24" t="e">
        <f>ASIN(SQRT('BlackburnData.xls'!#REF!))</f>
        <v>#REF!</v>
      </c>
    </row>
    <row r="25" spans="1:22" ht="12.75">
      <c r="A25" s="1" t="s">
        <v>279</v>
      </c>
      <c r="B25" s="1" t="s">
        <v>6</v>
      </c>
      <c r="C25" s="1" t="s">
        <v>8</v>
      </c>
      <c r="D25">
        <f>LOG('BlackburnData.xls'!A25+1)</f>
        <v>1</v>
      </c>
      <c r="E25" t="e">
        <f>LOG('BlackburnData.xls'!#REF!+1)</f>
        <v>#REF!</v>
      </c>
      <c r="F25" t="e">
        <f>LOG('BlackburnData.xls'!#REF!+1)</f>
        <v>#REF!</v>
      </c>
      <c r="G25">
        <f>LOG('BlackburnData.xls'!C25+1)</f>
        <v>0</v>
      </c>
      <c r="H25">
        <f>LOG('BlackburnData.xls'!B25+1)</f>
        <v>0.3010299956639812</v>
      </c>
      <c r="I25">
        <f>LOG('BlackburnData.xls'!E25+1)</f>
        <v>0</v>
      </c>
      <c r="J25">
        <f>LOG('BlackburnData.xls'!F25+1)</f>
        <v>0</v>
      </c>
      <c r="K25">
        <f>LOG('BlackburnData.xls'!D25+1)</f>
        <v>0.9542425094393249</v>
      </c>
      <c r="L25" t="e">
        <f>LOG('BlackburnData.xls'!#REF!+1)</f>
        <v>#REF!</v>
      </c>
      <c r="M25" t="e">
        <f>LOG('BlackburnData.xls'!#REF!+1)</f>
        <v>#REF!</v>
      </c>
      <c r="N25">
        <f>IF('BlackburnData.xls'!G25=".","",LOG('BlackburnData.xls'!G25+1))</f>
        <v>0.6020599913279624</v>
      </c>
      <c r="O25">
        <f>IF('BlackburnData.xls'!H25=".","",LOG('BlackburnData.xls'!H25+1))</f>
        <v>2.515873843711679</v>
      </c>
      <c r="P25">
        <f>IF('BlackburnData.xls'!I25=".","",LOG('BlackburnData.xls'!I25+1))</f>
        <v>2.741151598851785</v>
      </c>
      <c r="Q25">
        <f>IF('BlackburnData.xls'!J25=".","",LOG('BlackburnData.xls'!J25+1))</f>
        <v>2.699837725867246</v>
      </c>
      <c r="R25">
        <f>'BlackburnData.xls'!K25</f>
        <v>16.5</v>
      </c>
      <c r="S25">
        <f>LOG('BlackburnData.xls'!L25+1)</f>
        <v>0.3010299956639812</v>
      </c>
      <c r="T25">
        <f>LOG('BlackburnData.xls'!M25+1)</f>
        <v>0.3010299956639812</v>
      </c>
      <c r="U25">
        <f>LOG('BlackburnData.xls'!N25+1)</f>
        <v>0</v>
      </c>
      <c r="V25" t="e">
        <f>ASIN(SQRT('BlackburnData.xls'!#REF!))</f>
        <v>#REF!</v>
      </c>
    </row>
    <row r="26" spans="1:22" ht="12.75">
      <c r="A26" t="s">
        <v>279</v>
      </c>
      <c r="B26" t="s">
        <v>6</v>
      </c>
      <c r="C26" t="s">
        <v>9</v>
      </c>
      <c r="D26">
        <f>LOG('BlackburnData.xls'!A26+1)</f>
        <v>1.3010299956639813</v>
      </c>
      <c r="E26" t="e">
        <f>LOG('BlackburnData.xls'!#REF!+1)</f>
        <v>#REF!</v>
      </c>
      <c r="F26" t="e">
        <f>LOG('BlackburnData.xls'!#REF!+1)</f>
        <v>#REF!</v>
      </c>
      <c r="G26">
        <f>LOG('BlackburnData.xls'!C26+1)</f>
        <v>0.3010299956639812</v>
      </c>
      <c r="H26">
        <f>LOG('BlackburnData.xls'!B26+1)</f>
        <v>0.6989700043360189</v>
      </c>
      <c r="I26">
        <f>LOG('BlackburnData.xls'!E26+1)</f>
        <v>0.3010299956639812</v>
      </c>
      <c r="J26">
        <f>LOG('BlackburnData.xls'!F26+1)</f>
        <v>0.47712125471966244</v>
      </c>
      <c r="K26">
        <f>LOG('BlackburnData.xls'!D26+1)</f>
        <v>1.2041199826559248</v>
      </c>
      <c r="L26" t="e">
        <f>LOG('BlackburnData.xls'!#REF!+1)</f>
        <v>#REF!</v>
      </c>
      <c r="M26" t="e">
        <f>LOG('BlackburnData.xls'!#REF!+1)</f>
        <v>#REF!</v>
      </c>
      <c r="N26">
        <f>IF('BlackburnData.xls'!G26=".","",LOG('BlackburnData.xls'!G26+1))</f>
        <v>1.829946695941636</v>
      </c>
      <c r="O26">
        <f>IF('BlackburnData.xls'!H26=".","",LOG('BlackburnData.xls'!H26+1))</f>
        <v>2.989894563718773</v>
      </c>
      <c r="P26">
        <f>IF('BlackburnData.xls'!I26=".","",LOG('BlackburnData.xls'!I26+1))</f>
        <v>2.741151598851785</v>
      </c>
      <c r="Q26">
        <f>IF('BlackburnData.xls'!J26=".","",LOG('BlackburnData.xls'!J26+1))</f>
        <v>2.699837725867246</v>
      </c>
      <c r="R26">
        <f>'BlackburnData.xls'!K26</f>
        <v>16.5</v>
      </c>
      <c r="S26">
        <f>LOG('BlackburnData.xls'!L26+1)</f>
        <v>0.6020599913279624</v>
      </c>
      <c r="T26">
        <f>LOG('BlackburnData.xls'!M26+1)</f>
        <v>0.6020599913279624</v>
      </c>
      <c r="U26">
        <f>LOG('BlackburnData.xls'!N26+1)</f>
        <v>0</v>
      </c>
      <c r="V26" t="e">
        <f>ASIN(SQRT('BlackburnData.xls'!#REF!))</f>
        <v>#REF!</v>
      </c>
    </row>
    <row r="27" spans="1:22" ht="12.75">
      <c r="A27" t="s">
        <v>279</v>
      </c>
      <c r="B27" t="s">
        <v>6</v>
      </c>
      <c r="C27" t="s">
        <v>10</v>
      </c>
      <c r="D27">
        <f>LOG('BlackburnData.xls'!A27+1)</f>
        <v>1.2304489213782739</v>
      </c>
      <c r="E27" t="e">
        <f>LOG('BlackburnData.xls'!#REF!+1)</f>
        <v>#REF!</v>
      </c>
      <c r="F27" t="e">
        <f>LOG('BlackburnData.xls'!#REF!+1)</f>
        <v>#REF!</v>
      </c>
      <c r="G27">
        <f>LOG('BlackburnData.xls'!C27+1)</f>
        <v>0</v>
      </c>
      <c r="H27">
        <f>LOG('BlackburnData.xls'!B27+1)</f>
        <v>0.6020599913279624</v>
      </c>
      <c r="I27">
        <f>LOG('BlackburnData.xls'!E27+1)</f>
        <v>0</v>
      </c>
      <c r="J27">
        <f>LOG('BlackburnData.xls'!F27+1)</f>
        <v>0</v>
      </c>
      <c r="K27">
        <f>LOG('BlackburnData.xls'!D27+1)</f>
        <v>1.146128035678238</v>
      </c>
      <c r="L27" t="e">
        <f>LOG('BlackburnData.xls'!#REF!+1)</f>
        <v>#REF!</v>
      </c>
      <c r="M27" t="e">
        <f>LOG('BlackburnData.xls'!#REF!+1)</f>
        <v>#REF!</v>
      </c>
      <c r="N27">
        <f>IF('BlackburnData.xls'!G27=".","",LOG('BlackburnData.xls'!G27+1))</f>
        <v>2.6774244377012475</v>
      </c>
      <c r="O27">
        <f>IF('BlackburnData.xls'!H27=".","",LOG('BlackburnData.xls'!H27+1))</f>
        <v>3.45178643552429</v>
      </c>
      <c r="P27">
        <f>IF('BlackburnData.xls'!I27=".","",LOG('BlackburnData.xls'!I27+1))</f>
        <v>2.741151598851785</v>
      </c>
      <c r="Q27">
        <f>IF('BlackburnData.xls'!J27=".","",LOG('BlackburnData.xls'!J27+1))</f>
        <v>2.699837725867246</v>
      </c>
      <c r="R27">
        <f>'BlackburnData.xls'!K27</f>
        <v>16.5</v>
      </c>
      <c r="S27">
        <f>LOG('BlackburnData.xls'!L27+1)</f>
        <v>0.47712125471966244</v>
      </c>
      <c r="T27">
        <f>LOG('BlackburnData.xls'!M27+1)</f>
        <v>0.47712125471966244</v>
      </c>
      <c r="U27">
        <f>LOG('BlackburnData.xls'!N27+1)</f>
        <v>0</v>
      </c>
      <c r="V27" t="e">
        <f>ASIN(SQRT('BlackburnData.xls'!#REF!))</f>
        <v>#REF!</v>
      </c>
    </row>
    <row r="28" spans="1:22" ht="12.75">
      <c r="A28" t="s">
        <v>279</v>
      </c>
      <c r="B28" t="s">
        <v>6</v>
      </c>
      <c r="C28" t="s">
        <v>11</v>
      </c>
      <c r="D28">
        <f>LOG('BlackburnData.xls'!A28+1)</f>
        <v>1.2304489213782739</v>
      </c>
      <c r="E28" t="e">
        <f>LOG('BlackburnData.xls'!#REF!+1)</f>
        <v>#REF!</v>
      </c>
      <c r="F28" t="e">
        <f>LOG('BlackburnData.xls'!#REF!+1)</f>
        <v>#REF!</v>
      </c>
      <c r="G28">
        <f>LOG('BlackburnData.xls'!C28+1)</f>
        <v>0</v>
      </c>
      <c r="H28">
        <f>LOG('BlackburnData.xls'!B28+1)</f>
        <v>0.3010299956639812</v>
      </c>
      <c r="I28">
        <f>LOG('BlackburnData.xls'!E28+1)</f>
        <v>0</v>
      </c>
      <c r="J28">
        <f>LOG('BlackburnData.xls'!F28+1)</f>
        <v>0</v>
      </c>
      <c r="K28">
        <f>LOG('BlackburnData.xls'!D28+1)</f>
        <v>1.2041199826559248</v>
      </c>
      <c r="L28" t="e">
        <f>LOG('BlackburnData.xls'!#REF!+1)</f>
        <v>#REF!</v>
      </c>
      <c r="M28" t="e">
        <f>LOG('BlackburnData.xls'!#REF!+1)</f>
        <v>#REF!</v>
      </c>
      <c r="N28">
        <f>IF('BlackburnData.xls'!G28=".","",LOG('BlackburnData.xls'!G28+1))</f>
        <v>2.4471580313422194</v>
      </c>
      <c r="O28">
        <f>IF('BlackburnData.xls'!H28=".","",LOG('BlackburnData.xls'!H28+1))</f>
        <v>2.640481436970422</v>
      </c>
      <c r="P28">
        <f>IF('BlackburnData.xls'!I28=".","",LOG('BlackburnData.xls'!I28+1))</f>
        <v>2.741151598851785</v>
      </c>
      <c r="Q28">
        <f>IF('BlackburnData.xls'!J28=".","",LOG('BlackburnData.xls'!J28+1))</f>
        <v>2.699837725867246</v>
      </c>
      <c r="R28">
        <f>'BlackburnData.xls'!K28</f>
        <v>16.5</v>
      </c>
      <c r="S28">
        <f>LOG('BlackburnData.xls'!L28+1)</f>
        <v>0.3010299956639812</v>
      </c>
      <c r="T28">
        <f>LOG('BlackburnData.xls'!M28+1)</f>
        <v>0.3010299956639812</v>
      </c>
      <c r="U28">
        <f>LOG('BlackburnData.xls'!N28+1)</f>
        <v>0</v>
      </c>
      <c r="V28" t="e">
        <f>ASIN(SQRT('BlackburnData.xls'!#REF!))</f>
        <v>#REF!</v>
      </c>
    </row>
    <row r="29" spans="1:22" ht="12.75">
      <c r="A29" t="s">
        <v>279</v>
      </c>
      <c r="B29" t="s">
        <v>6</v>
      </c>
      <c r="C29" t="s">
        <v>12</v>
      </c>
      <c r="D29">
        <f>LOG('BlackburnData.xls'!A29+1)</f>
        <v>1.146128035678238</v>
      </c>
      <c r="E29" t="e">
        <f>LOG('BlackburnData.xls'!#REF!+1)</f>
        <v>#REF!</v>
      </c>
      <c r="F29" t="e">
        <f>LOG('BlackburnData.xls'!#REF!+1)</f>
        <v>#REF!</v>
      </c>
      <c r="G29">
        <f>LOG('BlackburnData.xls'!C29+1)</f>
        <v>0</v>
      </c>
      <c r="H29">
        <f>LOG('BlackburnData.xls'!B29+1)</f>
        <v>0.6020599913279624</v>
      </c>
      <c r="I29">
        <f>LOG('BlackburnData.xls'!E29+1)</f>
        <v>0</v>
      </c>
      <c r="J29">
        <f>LOG('BlackburnData.xls'!F29+1)</f>
        <v>0</v>
      </c>
      <c r="K29">
        <f>LOG('BlackburnData.xls'!D29+1)</f>
        <v>1.0413926851582251</v>
      </c>
      <c r="L29" t="e">
        <f>LOG('BlackburnData.xls'!#REF!+1)</f>
        <v>#REF!</v>
      </c>
      <c r="M29" t="e">
        <f>LOG('BlackburnData.xls'!#REF!+1)</f>
        <v>#REF!</v>
      </c>
      <c r="N29">
        <f>IF('BlackburnData.xls'!G29=".","",LOG('BlackburnData.xls'!G29+1))</f>
        <v>0.9030899869919435</v>
      </c>
      <c r="O29">
        <f>IF('BlackburnData.xls'!H29=".","",LOG('BlackburnData.xls'!H29+1))</f>
        <v>2.2174839442139063</v>
      </c>
      <c r="P29">
        <f>IF('BlackburnData.xls'!I29=".","",LOG('BlackburnData.xls'!I29+1))</f>
        <v>2.741151598851785</v>
      </c>
      <c r="Q29">
        <f>IF('BlackburnData.xls'!J29=".","",LOG('BlackburnData.xls'!J29+1))</f>
        <v>2.699837725867246</v>
      </c>
      <c r="R29">
        <f>'BlackburnData.xls'!K29</f>
        <v>16.5</v>
      </c>
      <c r="S29">
        <f>LOG('BlackburnData.xls'!L29+1)</f>
        <v>0</v>
      </c>
      <c r="T29">
        <f>LOG('BlackburnData.xls'!M29+1)</f>
        <v>0</v>
      </c>
      <c r="U29">
        <f>LOG('BlackburnData.xls'!N29+1)</f>
        <v>0</v>
      </c>
      <c r="V29" t="e">
        <f>ASIN(SQRT('BlackburnData.xls'!#REF!))</f>
        <v>#REF!</v>
      </c>
    </row>
    <row r="30" spans="1:22" ht="12.75">
      <c r="A30" t="s">
        <v>279</v>
      </c>
      <c r="B30" t="s">
        <v>6</v>
      </c>
      <c r="C30" t="s">
        <v>13</v>
      </c>
      <c r="D30">
        <f>LOG('BlackburnData.xls'!A30+1)</f>
        <v>1.1139433523068367</v>
      </c>
      <c r="E30" t="e">
        <f>LOG('BlackburnData.xls'!#REF!+1)</f>
        <v>#REF!</v>
      </c>
      <c r="F30" t="e">
        <f>LOG('BlackburnData.xls'!#REF!+1)</f>
        <v>#REF!</v>
      </c>
      <c r="G30">
        <f>LOG('BlackburnData.xls'!C30+1)</f>
        <v>0</v>
      </c>
      <c r="H30">
        <f>LOG('BlackburnData.xls'!B30+1)</f>
        <v>0.3010299956639812</v>
      </c>
      <c r="I30">
        <f>LOG('BlackburnData.xls'!E30+1)</f>
        <v>0</v>
      </c>
      <c r="J30">
        <f>LOG('BlackburnData.xls'!F30+1)</f>
        <v>0</v>
      </c>
      <c r="K30">
        <f>LOG('BlackburnData.xls'!D30+1)</f>
        <v>1.0791812460476249</v>
      </c>
      <c r="L30" t="e">
        <f>LOG('BlackburnData.xls'!#REF!+1)</f>
        <v>#REF!</v>
      </c>
      <c r="M30" t="e">
        <f>LOG('BlackburnData.xls'!#REF!+1)</f>
        <v>#REF!</v>
      </c>
      <c r="N30">
        <f>IF('BlackburnData.xls'!G30=".","",LOG('BlackburnData.xls'!G30+1))</f>
        <v>2.3473300153169503</v>
      </c>
      <c r="O30">
        <f>IF('BlackburnData.xls'!H30=".","",LOG('BlackburnData.xls'!H30+1))</f>
        <v>2.60959440922522</v>
      </c>
      <c r="P30">
        <f>IF('BlackburnData.xls'!I30=".","",LOG('BlackburnData.xls'!I30+1))</f>
        <v>2.741151598851785</v>
      </c>
      <c r="Q30">
        <f>IF('BlackburnData.xls'!J30=".","",LOG('BlackburnData.xls'!J30+1))</f>
        <v>2.699837725867246</v>
      </c>
      <c r="R30">
        <f>'BlackburnData.xls'!K30</f>
        <v>16.5</v>
      </c>
      <c r="S30">
        <f>LOG('BlackburnData.xls'!L30+1)</f>
        <v>0.47712125471966244</v>
      </c>
      <c r="T30">
        <f>LOG('BlackburnData.xls'!M30+1)</f>
        <v>0.47712125471966244</v>
      </c>
      <c r="U30">
        <f>LOG('BlackburnData.xls'!N30+1)</f>
        <v>0</v>
      </c>
      <c r="V30" t="e">
        <f>ASIN(SQRT('BlackburnData.xls'!#REF!))</f>
        <v>#REF!</v>
      </c>
    </row>
    <row r="31" spans="1:22" ht="12.75">
      <c r="A31" t="s">
        <v>279</v>
      </c>
      <c r="B31" t="s">
        <v>6</v>
      </c>
      <c r="C31" t="s">
        <v>14</v>
      </c>
      <c r="D31">
        <f>LOG('BlackburnData.xls'!A31+1)</f>
        <v>1.2304489213782739</v>
      </c>
      <c r="E31" t="e">
        <f>LOG('BlackburnData.xls'!#REF!+1)</f>
        <v>#REF!</v>
      </c>
      <c r="F31" t="e">
        <f>LOG('BlackburnData.xls'!#REF!+1)</f>
        <v>#REF!</v>
      </c>
      <c r="G31">
        <f>LOG('BlackburnData.xls'!C31+1)</f>
        <v>0</v>
      </c>
      <c r="H31">
        <f>LOG('BlackburnData.xls'!B31+1)</f>
        <v>0.6989700043360189</v>
      </c>
      <c r="I31">
        <f>LOG('BlackburnData.xls'!E31+1)</f>
        <v>0</v>
      </c>
      <c r="J31">
        <f>LOG('BlackburnData.xls'!F31+1)</f>
        <v>0</v>
      </c>
      <c r="K31">
        <f>LOG('BlackburnData.xls'!D31+1)</f>
        <v>1.1139433523068367</v>
      </c>
      <c r="L31" t="e">
        <f>LOG('BlackburnData.xls'!#REF!+1)</f>
        <v>#REF!</v>
      </c>
      <c r="M31" t="e">
        <f>LOG('BlackburnData.xls'!#REF!+1)</f>
        <v>#REF!</v>
      </c>
      <c r="N31">
        <f>IF('BlackburnData.xls'!G31=".","",LOG('BlackburnData.xls'!G31+1))</f>
        <v>2.896691526562884</v>
      </c>
      <c r="O31">
        <f>IF('BlackburnData.xls'!H31=".","",LOG('BlackburnData.xls'!H31+1))</f>
        <v>3.296665190261531</v>
      </c>
      <c r="P31">
        <f>IF('BlackburnData.xls'!I31=".","",LOG('BlackburnData.xls'!I31+1))</f>
        <v>2.741151598851785</v>
      </c>
      <c r="Q31">
        <f>IF('BlackburnData.xls'!J31=".","",LOG('BlackburnData.xls'!J31+1))</f>
        <v>2.699837725867246</v>
      </c>
      <c r="R31">
        <f>'BlackburnData.xls'!K31</f>
        <v>16.5</v>
      </c>
      <c r="S31">
        <f>LOG('BlackburnData.xls'!L31+1)</f>
        <v>0.47712125471966244</v>
      </c>
      <c r="T31">
        <f>LOG('BlackburnData.xls'!M31+1)</f>
        <v>0.47712125471966244</v>
      </c>
      <c r="U31">
        <f>LOG('BlackburnData.xls'!N31+1)</f>
        <v>0</v>
      </c>
      <c r="V31" t="e">
        <f>ASIN(SQRT('BlackburnData.xls'!#REF!))</f>
        <v>#REF!</v>
      </c>
    </row>
    <row r="32" spans="1:22" ht="12.75">
      <c r="A32" s="1" t="s">
        <v>279</v>
      </c>
      <c r="B32" s="1" t="s">
        <v>6</v>
      </c>
      <c r="C32" s="1" t="s">
        <v>276</v>
      </c>
      <c r="D32">
        <f>LOG('BlackburnData.xls'!A32+1)</f>
        <v>1.4471580313422192</v>
      </c>
      <c r="E32" t="e">
        <f>LOG('BlackburnData.xls'!#REF!+1)</f>
        <v>#REF!</v>
      </c>
      <c r="F32" t="e">
        <f>LOG('BlackburnData.xls'!#REF!+1)</f>
        <v>#REF!</v>
      </c>
      <c r="G32">
        <f>LOG('BlackburnData.xls'!C32+1)</f>
        <v>0</v>
      </c>
      <c r="H32">
        <f>LOG('BlackburnData.xls'!B32+1)</f>
        <v>0.7781512503836436</v>
      </c>
      <c r="I32">
        <f>LOG('BlackburnData.xls'!E32+1)</f>
        <v>0</v>
      </c>
      <c r="J32">
        <f>LOG('BlackburnData.xls'!F32+1)</f>
        <v>0</v>
      </c>
      <c r="K32">
        <f>LOG('BlackburnData.xls'!D32+1)</f>
        <v>1.3617278360175928</v>
      </c>
      <c r="L32" t="e">
        <f>LOG('BlackburnData.xls'!#REF!+1)</f>
        <v>#REF!</v>
      </c>
      <c r="M32" t="e">
        <f>LOG('BlackburnData.xls'!#REF!+1)</f>
        <v>#REF!</v>
      </c>
      <c r="N32">
        <f>IF('BlackburnData.xls'!G32=".","",LOG('BlackburnData.xls'!G32+1))</f>
        <v>2.996949248495381</v>
      </c>
      <c r="O32">
        <f>IF('BlackburnData.xls'!H32=".","",LOG('BlackburnData.xls'!H32+1))</f>
        <v>3.1439511164239633</v>
      </c>
      <c r="P32">
        <f>IF('BlackburnData.xls'!I32=".","",LOG('BlackburnData.xls'!I32+1))</f>
        <v>2.741151598851785</v>
      </c>
      <c r="Q32">
        <f>IF('BlackburnData.xls'!J32=".","",LOG('BlackburnData.xls'!J32+1))</f>
        <v>2.699837725867246</v>
      </c>
      <c r="R32">
        <f>'BlackburnData.xls'!K32</f>
        <v>16.5</v>
      </c>
      <c r="S32">
        <f>LOG('BlackburnData.xls'!L32+1)</f>
        <v>0.6020599913279624</v>
      </c>
      <c r="T32">
        <f>LOG('BlackburnData.xls'!M32+1)</f>
        <v>0.6020599913279624</v>
      </c>
      <c r="U32">
        <f>LOG('BlackburnData.xls'!N32+1)</f>
        <v>0</v>
      </c>
      <c r="V32" t="e">
        <f>ASIN(SQRT('BlackburnData.xls'!#REF!))</f>
        <v>#REF!</v>
      </c>
    </row>
    <row r="33" spans="1:22" ht="12.75">
      <c r="A33" t="s">
        <v>279</v>
      </c>
      <c r="B33" t="s">
        <v>6</v>
      </c>
      <c r="C33" t="s">
        <v>16</v>
      </c>
      <c r="D33">
        <f>LOG('BlackburnData.xls'!A33+1)</f>
        <v>0.6989700043360189</v>
      </c>
      <c r="E33" t="e">
        <f>LOG('BlackburnData.xls'!#REF!+1)</f>
        <v>#REF!</v>
      </c>
      <c r="F33" t="e">
        <f>LOG('BlackburnData.xls'!#REF!+1)</f>
        <v>#REF!</v>
      </c>
      <c r="G33">
        <f>LOG('BlackburnData.xls'!C33+1)</f>
        <v>0</v>
      </c>
      <c r="H33">
        <f>LOG('BlackburnData.xls'!B33+1)</f>
        <v>0</v>
      </c>
      <c r="I33">
        <f>LOG('BlackburnData.xls'!E33+1)</f>
        <v>0</v>
      </c>
      <c r="J33">
        <f>LOG('BlackburnData.xls'!F33+1)</f>
        <v>0</v>
      </c>
      <c r="K33">
        <f>LOG('BlackburnData.xls'!D33+1)</f>
        <v>0.6989700043360189</v>
      </c>
      <c r="L33" t="e">
        <f>LOG('BlackburnData.xls'!#REF!+1)</f>
        <v>#REF!</v>
      </c>
      <c r="M33" t="e">
        <f>LOG('BlackburnData.xls'!#REF!+1)</f>
        <v>#REF!</v>
      </c>
      <c r="N33">
        <f>IF('BlackburnData.xls'!G33=".","",LOG('BlackburnData.xls'!G33+1))</f>
        <v>1.5763413502057928</v>
      </c>
      <c r="O33">
        <f>IF('BlackburnData.xls'!H33=".","",LOG('BlackburnData.xls'!H33+1))</f>
        <v>2.597695185925512</v>
      </c>
      <c r="P33">
        <f>IF('BlackburnData.xls'!I33=".","",LOG('BlackburnData.xls'!I33+1))</f>
        <v>2.741151598851785</v>
      </c>
      <c r="Q33">
        <f>IF('BlackburnData.xls'!J33=".","",LOG('BlackburnData.xls'!J33+1))</f>
        <v>2.699837725867246</v>
      </c>
      <c r="R33">
        <f>'BlackburnData.xls'!K33</f>
        <v>16.5</v>
      </c>
      <c r="S33">
        <f>LOG('BlackburnData.xls'!L33+1)</f>
        <v>0.6020599913279624</v>
      </c>
      <c r="T33">
        <f>LOG('BlackburnData.xls'!M33+1)</f>
        <v>0.47712125471966244</v>
      </c>
      <c r="U33">
        <f>LOG('BlackburnData.xls'!N33+1)</f>
        <v>0.3010299956639812</v>
      </c>
      <c r="V33" t="e">
        <f>ASIN(SQRT('BlackburnData.xls'!#REF!))</f>
        <v>#REF!</v>
      </c>
    </row>
    <row r="34" spans="1:22" ht="12.75">
      <c r="A34" t="s">
        <v>279</v>
      </c>
      <c r="B34" t="s">
        <v>6</v>
      </c>
      <c r="C34" t="s">
        <v>17</v>
      </c>
      <c r="D34">
        <f>LOG('BlackburnData.xls'!A34+1)</f>
        <v>1.3222192947339193</v>
      </c>
      <c r="E34" t="e">
        <f>LOG('BlackburnData.xls'!#REF!+1)</f>
        <v>#REF!</v>
      </c>
      <c r="F34" t="e">
        <f>LOG('BlackburnData.xls'!#REF!+1)</f>
        <v>#REF!</v>
      </c>
      <c r="G34">
        <f>LOG('BlackburnData.xls'!C34+1)</f>
        <v>0.3010299956639812</v>
      </c>
      <c r="H34">
        <f>LOG('BlackburnData.xls'!B34+1)</f>
        <v>0.7781512503836436</v>
      </c>
      <c r="I34">
        <f>LOG('BlackburnData.xls'!E34+1)</f>
        <v>0.47712125471966244</v>
      </c>
      <c r="J34">
        <f>LOG('BlackburnData.xls'!F34+1)</f>
        <v>0.6020599913279624</v>
      </c>
      <c r="K34">
        <f>LOG('BlackburnData.xls'!D34+1)</f>
        <v>1.2041199826559248</v>
      </c>
      <c r="L34" t="e">
        <f>LOG('BlackburnData.xls'!#REF!+1)</f>
        <v>#REF!</v>
      </c>
      <c r="M34" t="e">
        <f>LOG('BlackburnData.xls'!#REF!+1)</f>
        <v>#REF!</v>
      </c>
      <c r="N34">
        <f>IF('BlackburnData.xls'!G34=".","",LOG('BlackburnData.xls'!G34+1))</f>
        <v>2.548020694905531</v>
      </c>
      <c r="O34">
        <f>IF('BlackburnData.xls'!H34=".","",LOG('BlackburnData.xls'!H34+1))</f>
        <v>3.1156105116742996</v>
      </c>
      <c r="P34">
        <f>IF('BlackburnData.xls'!I34=".","",LOG('BlackburnData.xls'!I34+1))</f>
        <v>2.741151598851785</v>
      </c>
      <c r="Q34">
        <f>IF('BlackburnData.xls'!J34=".","",LOG('BlackburnData.xls'!J34+1))</f>
        <v>2.699837725867246</v>
      </c>
      <c r="R34">
        <f>'BlackburnData.xls'!K34</f>
        <v>16.5</v>
      </c>
      <c r="S34">
        <f>LOG('BlackburnData.xls'!L34+1)</f>
        <v>0.47712125471966244</v>
      </c>
      <c r="T34">
        <f>LOG('BlackburnData.xls'!M34+1)</f>
        <v>0.47712125471966244</v>
      </c>
      <c r="U34">
        <f>LOG('BlackburnData.xls'!N34+1)</f>
        <v>0</v>
      </c>
      <c r="V34" t="e">
        <f>ASIN(SQRT('BlackburnData.xls'!#REF!))</f>
        <v>#REF!</v>
      </c>
    </row>
    <row r="35" spans="1:22" ht="12.75">
      <c r="A35" t="s">
        <v>279</v>
      </c>
      <c r="B35" t="s">
        <v>6</v>
      </c>
      <c r="C35" t="s">
        <v>18</v>
      </c>
      <c r="D35">
        <f>LOG('BlackburnData.xls'!A35+1)</f>
        <v>1.146128035678238</v>
      </c>
      <c r="E35" t="e">
        <f>LOG('BlackburnData.xls'!#REF!+1)</f>
        <v>#REF!</v>
      </c>
      <c r="F35" t="e">
        <f>LOG('BlackburnData.xls'!#REF!+1)</f>
        <v>#REF!</v>
      </c>
      <c r="G35">
        <f>LOG('BlackburnData.xls'!C35+1)</f>
        <v>0</v>
      </c>
      <c r="H35">
        <f>LOG('BlackburnData.xls'!B35+1)</f>
        <v>0.3010299956639812</v>
      </c>
      <c r="I35">
        <f>LOG('BlackburnData.xls'!E35+1)</f>
        <v>0.6020599913279624</v>
      </c>
      <c r="J35">
        <f>LOG('BlackburnData.xls'!F35+1)</f>
        <v>0.6020599913279624</v>
      </c>
      <c r="K35">
        <f>LOG('BlackburnData.xls'!D35+1)</f>
        <v>1.1139433523068367</v>
      </c>
      <c r="L35" t="e">
        <f>LOG('BlackburnData.xls'!#REF!+1)</f>
        <v>#REF!</v>
      </c>
      <c r="M35" t="e">
        <f>LOG('BlackburnData.xls'!#REF!+1)</f>
        <v>#REF!</v>
      </c>
      <c r="N35">
        <f>IF('BlackburnData.xls'!G35=".","",LOG('BlackburnData.xls'!G35+1))</f>
        <v>2.3688445068258215</v>
      </c>
      <c r="O35">
        <f>IF('BlackburnData.xls'!H35=".","",LOG('BlackburnData.xls'!H35+1))</f>
        <v>2.8715729355458786</v>
      </c>
      <c r="P35">
        <f>IF('BlackburnData.xls'!I35=".","",LOG('BlackburnData.xls'!I35+1))</f>
        <v>2.741151598851785</v>
      </c>
      <c r="Q35">
        <f>IF('BlackburnData.xls'!J35=".","",LOG('BlackburnData.xls'!J35+1))</f>
        <v>2.699837725867246</v>
      </c>
      <c r="R35">
        <f>'BlackburnData.xls'!K35</f>
        <v>16.5</v>
      </c>
      <c r="S35">
        <f>LOG('BlackburnData.xls'!L35+1)</f>
        <v>0.47712125471966244</v>
      </c>
      <c r="T35">
        <f>LOG('BlackburnData.xls'!M35+1)</f>
        <v>0.47712125471966244</v>
      </c>
      <c r="U35">
        <f>LOG('BlackburnData.xls'!N35+1)</f>
        <v>0</v>
      </c>
      <c r="V35" t="e">
        <f>ASIN(SQRT('BlackburnData.xls'!#REF!))</f>
        <v>#REF!</v>
      </c>
    </row>
    <row r="36" spans="1:22" ht="12.75">
      <c r="A36" t="s">
        <v>279</v>
      </c>
      <c r="B36" t="s">
        <v>19</v>
      </c>
      <c r="C36" t="s">
        <v>20</v>
      </c>
      <c r="D36">
        <f>LOG('BlackburnData.xls'!A36+1)</f>
        <v>1.0413926851582251</v>
      </c>
      <c r="E36" t="e">
        <f>LOG('BlackburnData.xls'!#REF!+1)</f>
        <v>#REF!</v>
      </c>
      <c r="F36" t="e">
        <f>LOG('BlackburnData.xls'!#REF!+1)</f>
        <v>#REF!</v>
      </c>
      <c r="G36">
        <f>LOG('BlackburnData.xls'!C36+1)</f>
        <v>0</v>
      </c>
      <c r="H36">
        <f>LOG('BlackburnData.xls'!B36+1)</f>
        <v>0.6020599913279624</v>
      </c>
      <c r="I36">
        <f>LOG('BlackburnData.xls'!E36+1)</f>
        <v>0.3010299956639812</v>
      </c>
      <c r="J36">
        <f>LOG('BlackburnData.xls'!F36+1)</f>
        <v>0.3010299956639812</v>
      </c>
      <c r="K36">
        <f>LOG('BlackburnData.xls'!D36+1)</f>
        <v>0.9030899869919435</v>
      </c>
      <c r="L36" t="e">
        <f>LOG('BlackburnData.xls'!#REF!+1)</f>
        <v>#REF!</v>
      </c>
      <c r="M36" t="e">
        <f>LOG('BlackburnData.xls'!#REF!+1)</f>
        <v>#REF!</v>
      </c>
      <c r="N36">
        <f>IF('BlackburnData.xls'!G36=".","",LOG('BlackburnData.xls'!G36+1))</f>
        <v>1.255272505103306</v>
      </c>
      <c r="O36">
        <f>IF('BlackburnData.xls'!H36=".","",LOG('BlackburnData.xls'!H36+1))</f>
        <v>2.826722520168992</v>
      </c>
      <c r="P36">
        <f>IF('BlackburnData.xls'!I36=".","",LOG('BlackburnData.xls'!I36+1))</f>
        <v>2.7168377232995247</v>
      </c>
      <c r="Q36">
        <f>IF('BlackburnData.xls'!J36=".","",LOG('BlackburnData.xls'!J36+1))</f>
        <v>2.3443922736851106</v>
      </c>
      <c r="R36">
        <f>'BlackburnData.xls'!K36</f>
        <v>-3</v>
      </c>
      <c r="S36">
        <f>LOG('BlackburnData.xls'!L36+1)</f>
        <v>0</v>
      </c>
      <c r="T36">
        <f>LOG('BlackburnData.xls'!M36+1)</f>
        <v>0</v>
      </c>
      <c r="U36">
        <f>LOG('BlackburnData.xls'!N36+1)</f>
        <v>0</v>
      </c>
      <c r="V36" t="e">
        <f>ASIN(SQRT('BlackburnData.xls'!#REF!))</f>
        <v>#REF!</v>
      </c>
    </row>
    <row r="37" spans="1:22" ht="12.75">
      <c r="A37" t="s">
        <v>279</v>
      </c>
      <c r="B37" t="s">
        <v>19</v>
      </c>
      <c r="C37" t="s">
        <v>21</v>
      </c>
      <c r="D37">
        <f>LOG('BlackburnData.xls'!A37+1)</f>
        <v>1.6020599913279623</v>
      </c>
      <c r="E37" t="e">
        <f>LOG('BlackburnData.xls'!#REF!+1)</f>
        <v>#REF!</v>
      </c>
      <c r="F37" t="e">
        <f>LOG('BlackburnData.xls'!#REF!+1)</f>
        <v>#REF!</v>
      </c>
      <c r="G37">
        <f>LOG('BlackburnData.xls'!C37+1)</f>
        <v>0</v>
      </c>
      <c r="H37">
        <f>LOG('BlackburnData.xls'!B37+1)</f>
        <v>1.0791812460476249</v>
      </c>
      <c r="I37">
        <f>LOG('BlackburnData.xls'!E37+1)</f>
        <v>0.3010299956639812</v>
      </c>
      <c r="J37">
        <f>LOG('BlackburnData.xls'!F37+1)</f>
        <v>0.3010299956639812</v>
      </c>
      <c r="K37">
        <f>LOG('BlackburnData.xls'!D37+1)</f>
        <v>1.462397997898956</v>
      </c>
      <c r="L37" t="e">
        <f>LOG('BlackburnData.xls'!#REF!+1)</f>
        <v>#REF!</v>
      </c>
      <c r="M37" t="e">
        <f>LOG('BlackburnData.xls'!#REF!+1)</f>
        <v>#REF!</v>
      </c>
      <c r="N37">
        <f>IF('BlackburnData.xls'!G37=".","",LOG('BlackburnData.xls'!G37+1))</f>
        <v>2.1746411926604483</v>
      </c>
      <c r="O37">
        <f>IF('BlackburnData.xls'!H37=".","",LOG('BlackburnData.xls'!H37+1))</f>
        <v>2.977266212427293</v>
      </c>
      <c r="P37">
        <f>IF('BlackburnData.xls'!I37=".","",LOG('BlackburnData.xls'!I37+1))</f>
        <v>2.7168377232995247</v>
      </c>
      <c r="Q37">
        <f>IF('BlackburnData.xls'!J37=".","",LOG('BlackburnData.xls'!J37+1))</f>
        <v>2.1172712956557644</v>
      </c>
      <c r="R37">
        <f>'BlackburnData.xls'!K37</f>
        <v>2</v>
      </c>
      <c r="S37">
        <f>LOG('BlackburnData.xls'!L37+1)</f>
        <v>0</v>
      </c>
      <c r="T37">
        <f>LOG('BlackburnData.xls'!M37+1)</f>
        <v>0</v>
      </c>
      <c r="U37">
        <f>LOG('BlackburnData.xls'!N37+1)</f>
        <v>0</v>
      </c>
      <c r="V37" t="e">
        <f>ASIN(SQRT('BlackburnData.xls'!#REF!))</f>
        <v>#REF!</v>
      </c>
    </row>
    <row r="38" spans="1:22" ht="12.75">
      <c r="A38" t="s">
        <v>279</v>
      </c>
      <c r="B38" t="s">
        <v>19</v>
      </c>
      <c r="C38" t="s">
        <v>22</v>
      </c>
      <c r="D38">
        <f>LOG('BlackburnData.xls'!A38+1)</f>
        <v>1.7481880270062005</v>
      </c>
      <c r="E38" t="e">
        <f>LOG('BlackburnData.xls'!#REF!+1)</f>
        <v>#REF!</v>
      </c>
      <c r="F38" t="e">
        <f>LOG('BlackburnData.xls'!#REF!+1)</f>
        <v>#REF!</v>
      </c>
      <c r="G38">
        <f>LOG('BlackburnData.xls'!C38+1)</f>
        <v>0</v>
      </c>
      <c r="H38">
        <f>LOG('BlackburnData.xls'!B38+1)</f>
        <v>1.3424226808222062</v>
      </c>
      <c r="I38">
        <f>LOG('BlackburnData.xls'!E38+1)</f>
        <v>0</v>
      </c>
      <c r="J38">
        <f>LOG('BlackburnData.xls'!F38+1)</f>
        <v>0</v>
      </c>
      <c r="K38">
        <f>LOG('BlackburnData.xls'!D38+1)</f>
        <v>1.5440680443502757</v>
      </c>
      <c r="L38" t="e">
        <f>LOG('BlackburnData.xls'!#REF!+1)</f>
        <v>#REF!</v>
      </c>
      <c r="M38" t="e">
        <f>LOG('BlackburnData.xls'!#REF!+1)</f>
        <v>#REF!</v>
      </c>
      <c r="N38">
        <f>IF('BlackburnData.xls'!G38=".","",LOG('BlackburnData.xls'!G38+1))</f>
        <v>2.932372282147914</v>
      </c>
      <c r="O38">
        <f>IF('BlackburnData.xls'!H38=".","",LOG('BlackburnData.xls'!H38+1))</f>
        <v>3.3064250275506875</v>
      </c>
      <c r="P38">
        <f>IF('BlackburnData.xls'!I38=".","",LOG('BlackburnData.xls'!I38+1))</f>
        <v>2.7168377232995247</v>
      </c>
      <c r="Q38">
        <f>IF('BlackburnData.xls'!J38=".","",LOG('BlackburnData.xls'!J38+1))</f>
        <v>2.2068258760318495</v>
      </c>
      <c r="R38">
        <f>'BlackburnData.xls'!K38</f>
        <v>0</v>
      </c>
      <c r="S38">
        <f>LOG('BlackburnData.xls'!L38+1)</f>
        <v>0.6989700043360189</v>
      </c>
      <c r="T38">
        <f>LOG('BlackburnData.xls'!M38+1)</f>
        <v>0.6989700043360189</v>
      </c>
      <c r="U38">
        <f>LOG('BlackburnData.xls'!N38+1)</f>
        <v>0</v>
      </c>
      <c r="V38" t="e">
        <f>ASIN(SQRT('BlackburnData.xls'!#REF!))</f>
        <v>#REF!</v>
      </c>
    </row>
    <row r="39" spans="1:22" ht="12.75">
      <c r="A39" t="s">
        <v>279</v>
      </c>
      <c r="B39" t="s">
        <v>23</v>
      </c>
      <c r="C39" t="s">
        <v>23</v>
      </c>
      <c r="D39">
        <f>LOG('BlackburnData.xls'!A39+1)</f>
        <v>1.5185139398778875</v>
      </c>
      <c r="E39" t="e">
        <f>LOG('BlackburnData.xls'!#REF!+1)</f>
        <v>#REF!</v>
      </c>
      <c r="F39" t="e">
        <f>LOG('BlackburnData.xls'!#REF!+1)</f>
        <v>#REF!</v>
      </c>
      <c r="G39">
        <f>LOG('BlackburnData.xls'!C39+1)</f>
        <v>0</v>
      </c>
      <c r="H39">
        <f>LOG('BlackburnData.xls'!B39+1)</f>
        <v>0.7781512503836436</v>
      </c>
      <c r="I39">
        <f>LOG('BlackburnData.xls'!E39+1)</f>
        <v>0</v>
      </c>
      <c r="J39">
        <f>LOG('BlackburnData.xls'!F39+1)</f>
        <v>0</v>
      </c>
      <c r="K39">
        <f>LOG('BlackburnData.xls'!D39+1)</f>
        <v>1.4471580313422192</v>
      </c>
      <c r="L39" t="e">
        <f>LOG('BlackburnData.xls'!#REF!+1)</f>
        <v>#REF!</v>
      </c>
      <c r="M39" t="e">
        <f>LOG('BlackburnData.xls'!#REF!+1)</f>
        <v>#REF!</v>
      </c>
      <c r="N39">
        <f>IF('BlackburnData.xls'!G39=".","",LOG('BlackburnData.xls'!G39+1))</f>
        <v>2.875292825371008</v>
      </c>
      <c r="O39">
        <f>IF('BlackburnData.xls'!H39=".","",LOG('BlackburnData.xls'!H39+1))</f>
        <v>3.269979676645324</v>
      </c>
      <c r="P39">
        <f>IF('BlackburnData.xls'!I39=".","",LOG('BlackburnData.xls'!I39+1))</f>
        <v>3.3012470886362113</v>
      </c>
      <c r="Q39">
        <f>IF('BlackburnData.xls'!J39=".","",LOG('BlackburnData.xls'!J39+1))</f>
        <v>2.7788744720027396</v>
      </c>
      <c r="R39">
        <f>'BlackburnData.xls'!K39</f>
        <v>33</v>
      </c>
      <c r="S39">
        <f>LOG('BlackburnData.xls'!L39+1)</f>
        <v>0.8450980400142568</v>
      </c>
      <c r="T39">
        <f>LOG('BlackburnData.xls'!M39+1)</f>
        <v>0.6020599913279624</v>
      </c>
      <c r="U39">
        <f>LOG('BlackburnData.xls'!N39+1)</f>
        <v>0.6020599913279624</v>
      </c>
      <c r="V39" t="e">
        <f>ASIN(SQRT('BlackburnData.xls'!#REF!))</f>
        <v>#REF!</v>
      </c>
    </row>
    <row r="40" spans="1:22" ht="12.75">
      <c r="A40" t="s">
        <v>279</v>
      </c>
      <c r="B40" t="s">
        <v>23</v>
      </c>
      <c r="C40" t="s">
        <v>24</v>
      </c>
      <c r="D40">
        <f>LOG('BlackburnData.xls'!A40+1)</f>
        <v>1.5185139398778875</v>
      </c>
      <c r="E40" t="e">
        <f>LOG('BlackburnData.xls'!#REF!+1)</f>
        <v>#REF!</v>
      </c>
      <c r="F40" t="e">
        <f>LOG('BlackburnData.xls'!#REF!+1)</f>
        <v>#REF!</v>
      </c>
      <c r="G40">
        <f>LOG('BlackburnData.xls'!C40+1)</f>
        <v>0</v>
      </c>
      <c r="H40">
        <f>LOG('BlackburnData.xls'!B40+1)</f>
        <v>0.7781512503836436</v>
      </c>
      <c r="I40">
        <f>LOG('BlackburnData.xls'!E40+1)</f>
        <v>0</v>
      </c>
      <c r="J40">
        <f>LOG('BlackburnData.xls'!F40+1)</f>
        <v>0</v>
      </c>
      <c r="K40">
        <f>LOG('BlackburnData.xls'!D40+1)</f>
        <v>1.4471580313422192</v>
      </c>
      <c r="L40" t="e">
        <f>LOG('BlackburnData.xls'!#REF!+1)</f>
        <v>#REF!</v>
      </c>
      <c r="M40" t="e">
        <f>LOG('BlackburnData.xls'!#REF!+1)</f>
        <v>#REF!</v>
      </c>
      <c r="N40">
        <f>IF('BlackburnData.xls'!G40=".","",LOG('BlackburnData.xls'!G40+1))</f>
        <v>1.6522463410033232</v>
      </c>
      <c r="O40">
        <f>IF('BlackburnData.xls'!H40=".","",LOG('BlackburnData.xls'!H40+1))</f>
        <v>1.9731278535996986</v>
      </c>
      <c r="P40">
        <f>IF('BlackburnData.xls'!I40=".","",LOG('BlackburnData.xls'!I40+1))</f>
        <v>3.3012470886362113</v>
      </c>
      <c r="Q40">
        <f>IF('BlackburnData.xls'!J40=".","",LOG('BlackburnData.xls'!J40+1))</f>
        <v>2.7788744720027396</v>
      </c>
      <c r="R40">
        <f>'BlackburnData.xls'!K40</f>
        <v>33</v>
      </c>
      <c r="S40">
        <f>LOG('BlackburnData.xls'!L40+1)</f>
        <v>0.3010299956639812</v>
      </c>
      <c r="T40">
        <f>LOG('BlackburnData.xls'!M40+1)</f>
        <v>0</v>
      </c>
      <c r="U40">
        <f>LOG('BlackburnData.xls'!N40+1)</f>
        <v>0.3010299956639812</v>
      </c>
      <c r="V40" t="e">
        <f>ASIN(SQRT('BlackburnData.xls'!#REF!))</f>
        <v>#REF!</v>
      </c>
    </row>
    <row r="41" spans="1:22" ht="12.75">
      <c r="A41" s="1" t="s">
        <v>279</v>
      </c>
      <c r="B41" s="1" t="s">
        <v>25</v>
      </c>
      <c r="C41" s="1" t="s">
        <v>26</v>
      </c>
      <c r="D41">
        <f>LOG('BlackburnData.xls'!A41+1)</f>
        <v>1.2304489213782739</v>
      </c>
      <c r="E41" t="e">
        <f>LOG('BlackburnData.xls'!#REF!+1)</f>
        <v>#REF!</v>
      </c>
      <c r="F41" t="e">
        <f>LOG('BlackburnData.xls'!#REF!+1)</f>
        <v>#REF!</v>
      </c>
      <c r="G41">
        <f>LOG('BlackburnData.xls'!C41+1)</f>
        <v>0</v>
      </c>
      <c r="H41">
        <f>LOG('BlackburnData.xls'!B41+1)</f>
        <v>0</v>
      </c>
      <c r="I41">
        <f>LOG('BlackburnData.xls'!E41+1)</f>
        <v>0</v>
      </c>
      <c r="J41">
        <f>LOG('BlackburnData.xls'!F41+1)</f>
        <v>0</v>
      </c>
      <c r="K41">
        <f>LOG('BlackburnData.xls'!D41+1)</f>
        <v>1.2304489213782739</v>
      </c>
      <c r="L41" t="e">
        <f>LOG('BlackburnData.xls'!#REF!+1)</f>
        <v>#REF!</v>
      </c>
      <c r="M41" t="e">
        <f>LOG('BlackburnData.xls'!#REF!+1)</f>
        <v>#REF!</v>
      </c>
      <c r="N41">
        <f>IF('BlackburnData.xls'!G41=".","",LOG('BlackburnData.xls'!G41+1))</f>
        <v>0.5705429398818975</v>
      </c>
      <c r="O41">
        <f>IF('BlackburnData.xls'!H41=".","",LOG('BlackburnData.xls'!H41+1))</f>
        <v>1.919078092376074</v>
      </c>
      <c r="P41">
        <f>IF('BlackburnData.xls'!I41=".","",LOG('BlackburnData.xls'!I41+1))</f>
        <v>2.699837725867246</v>
      </c>
      <c r="Q41">
        <f>IF('BlackburnData.xls'!J41=".","",LOG('BlackburnData.xls'!J41+1))</f>
        <v>2.683947130751512</v>
      </c>
      <c r="R41">
        <f>'BlackburnData.xls'!K41</f>
        <v>-53</v>
      </c>
      <c r="S41">
        <f>LOG('BlackburnData.xls'!L41+1)</f>
        <v>0</v>
      </c>
      <c r="T41">
        <f>LOG('BlackburnData.xls'!M41+1)</f>
        <v>0</v>
      </c>
      <c r="U41">
        <f>LOG('BlackburnData.xls'!N41+1)</f>
        <v>0</v>
      </c>
      <c r="V41" t="e">
        <f>ASIN(SQRT('BlackburnData.xls'!#REF!))</f>
        <v>#REF!</v>
      </c>
    </row>
    <row r="42" spans="1:22" ht="12.75">
      <c r="A42" t="s">
        <v>279</v>
      </c>
      <c r="B42" t="s">
        <v>25</v>
      </c>
      <c r="C42" t="s">
        <v>27</v>
      </c>
      <c r="D42">
        <f>LOG('BlackburnData.xls'!A42+1)</f>
        <v>1.0791812460476249</v>
      </c>
      <c r="E42" t="e">
        <f>LOG('BlackburnData.xls'!#REF!+1)</f>
        <v>#REF!</v>
      </c>
      <c r="F42" t="e">
        <f>LOG('BlackburnData.xls'!#REF!+1)</f>
        <v>#REF!</v>
      </c>
      <c r="G42">
        <f>LOG('BlackburnData.xls'!C42+1)</f>
        <v>0</v>
      </c>
      <c r="H42">
        <f>LOG('BlackburnData.xls'!B42+1)</f>
        <v>0</v>
      </c>
      <c r="I42">
        <f>LOG('BlackburnData.xls'!E42+1)</f>
        <v>0</v>
      </c>
      <c r="J42">
        <f>LOG('BlackburnData.xls'!F42+1)</f>
        <v>0</v>
      </c>
      <c r="K42">
        <f>LOG('BlackburnData.xls'!D42+1)</f>
        <v>1.0791812460476249</v>
      </c>
      <c r="L42" t="e">
        <f>LOG('BlackburnData.xls'!#REF!+1)</f>
        <v>#REF!</v>
      </c>
      <c r="M42" t="e">
        <f>LOG('BlackburnData.xls'!#REF!+1)</f>
        <v>#REF!</v>
      </c>
      <c r="N42">
        <f>IF('BlackburnData.xls'!G42=".","",LOG('BlackburnData.xls'!G42+1))</f>
        <v>1.7403626894942439</v>
      </c>
      <c r="O42">
        <f>IF('BlackburnData.xls'!H42=".","",LOG('BlackburnData.xls'!H42+1))</f>
        <v>2.8926510338773004</v>
      </c>
      <c r="P42">
        <f>IF('BlackburnData.xls'!I42=".","",LOG('BlackburnData.xls'!I42+1))</f>
        <v>2.303196057420489</v>
      </c>
      <c r="Q42">
        <f>IF('BlackburnData.xls'!J42=".","",LOG('BlackburnData.xls'!J42+1))</f>
        <v>3.2043913319193</v>
      </c>
      <c r="R42">
        <f>'BlackburnData.xls'!K42</f>
        <v>-55</v>
      </c>
      <c r="S42">
        <f>LOG('BlackburnData.xls'!L42+1)</f>
        <v>0</v>
      </c>
      <c r="T42">
        <f>LOG('BlackburnData.xls'!M42+1)</f>
        <v>0</v>
      </c>
      <c r="U42">
        <f>LOG('BlackburnData.xls'!N42+1)</f>
        <v>0</v>
      </c>
      <c r="V42" t="e">
        <f>ASIN(SQRT('BlackburnData.xls'!#REF!))</f>
        <v>#REF!</v>
      </c>
    </row>
    <row r="43" spans="1:22" ht="12.75">
      <c r="A43" t="s">
        <v>279</v>
      </c>
      <c r="B43" t="s">
        <v>25</v>
      </c>
      <c r="C43" t="s">
        <v>28</v>
      </c>
      <c r="D43">
        <f>LOG('BlackburnData.xls'!A43+1)</f>
        <v>1.3617278360175928</v>
      </c>
      <c r="E43" t="e">
        <f>LOG('BlackburnData.xls'!#REF!+1)</f>
        <v>#REF!</v>
      </c>
      <c r="F43" t="e">
        <f>LOG('BlackburnData.xls'!#REF!+1)</f>
        <v>#REF!</v>
      </c>
      <c r="G43">
        <f>LOG('BlackburnData.xls'!C43+1)</f>
        <v>0</v>
      </c>
      <c r="H43">
        <f>LOG('BlackburnData.xls'!B43+1)</f>
        <v>1.1760912590556813</v>
      </c>
      <c r="I43">
        <f>LOG('BlackburnData.xls'!E43+1)</f>
        <v>0</v>
      </c>
      <c r="J43">
        <f>LOG('BlackburnData.xls'!F43+1)</f>
        <v>0</v>
      </c>
      <c r="K43">
        <f>LOG('BlackburnData.xls'!D43+1)</f>
        <v>0.9542425094393249</v>
      </c>
      <c r="L43" t="e">
        <f>LOG('BlackburnData.xls'!#REF!+1)</f>
        <v>#REF!</v>
      </c>
      <c r="M43" t="e">
        <f>LOG('BlackburnData.xls'!#REF!+1)</f>
        <v>#REF!</v>
      </c>
      <c r="N43">
        <f>IF('BlackburnData.xls'!G43=".","",LOG('BlackburnData.xls'!G43+1))</f>
        <v>1.829946695941636</v>
      </c>
      <c r="O43">
        <f>IF('BlackburnData.xls'!H43=".","",LOG('BlackburnData.xls'!H43+1))</f>
        <v>2.9595183769729982</v>
      </c>
      <c r="P43">
        <f>IF('BlackburnData.xls'!I43=".","",LOG('BlackburnData.xls'!I43+1))</f>
        <v>2.699837725867246</v>
      </c>
      <c r="Q43">
        <f>IF('BlackburnData.xls'!J43=".","",LOG('BlackburnData.xls'!J43+1))</f>
        <v>3.4473131088235682</v>
      </c>
      <c r="R43">
        <f>'BlackburnData.xls'!K43</f>
        <v>-40</v>
      </c>
      <c r="S43">
        <f>LOG('BlackburnData.xls'!L43+1)</f>
        <v>0.6020599913279624</v>
      </c>
      <c r="T43">
        <f>LOG('BlackburnData.xls'!M43+1)</f>
        <v>0.3010299956639812</v>
      </c>
      <c r="U43">
        <f>LOG('BlackburnData.xls'!N43+1)</f>
        <v>0.47712125471966244</v>
      </c>
      <c r="V43" t="e">
        <f>ASIN(SQRT('BlackburnData.xls'!#REF!))</f>
        <v>#REF!</v>
      </c>
    </row>
    <row r="44" spans="1:22" ht="12.75">
      <c r="A44" t="s">
        <v>279</v>
      </c>
      <c r="B44" t="s">
        <v>25</v>
      </c>
      <c r="C44" t="s">
        <v>29</v>
      </c>
      <c r="D44">
        <f>LOG('BlackburnData.xls'!A44+1)</f>
        <v>1.3222192947339193</v>
      </c>
      <c r="E44" t="e">
        <f>LOG('BlackburnData.xls'!#REF!+1)</f>
        <v>#REF!</v>
      </c>
      <c r="F44" t="e">
        <f>LOG('BlackburnData.xls'!#REF!+1)</f>
        <v>#REF!</v>
      </c>
      <c r="G44">
        <f>LOG('BlackburnData.xls'!C44+1)</f>
        <v>0</v>
      </c>
      <c r="H44">
        <f>LOG('BlackburnData.xls'!B44+1)</f>
        <v>1.1760912590556813</v>
      </c>
      <c r="I44">
        <f>LOG('BlackburnData.xls'!E44+1)</f>
        <v>0</v>
      </c>
      <c r="J44">
        <f>LOG('BlackburnData.xls'!F44+1)</f>
        <v>0</v>
      </c>
      <c r="K44">
        <f>LOG('BlackburnData.xls'!D44+1)</f>
        <v>0.8450980400142568</v>
      </c>
      <c r="L44" t="e">
        <f>LOG('BlackburnData.xls'!#REF!+1)</f>
        <v>#REF!</v>
      </c>
      <c r="M44" t="e">
        <f>LOG('BlackburnData.xls'!#REF!+1)</f>
        <v>#REF!</v>
      </c>
      <c r="N44">
        <f>IF('BlackburnData.xls'!G44=".","",LOG('BlackburnData.xls'!G44+1))</f>
        <v>1.3222192947339193</v>
      </c>
      <c r="O44">
        <f>IF('BlackburnData.xls'!H44=".","",LOG('BlackburnData.xls'!H44+1))</f>
        <v>2.7788744720027396</v>
      </c>
      <c r="P44">
        <f>IF('BlackburnData.xls'!I44=".","",LOG('BlackburnData.xls'!I44+1))</f>
        <v>2.699837725867246</v>
      </c>
      <c r="Q44">
        <f>IF('BlackburnData.xls'!J44=".","",LOG('BlackburnData.xls'!J44+1))</f>
        <v>3.4473131088235682</v>
      </c>
      <c r="R44">
        <f>'BlackburnData.xls'!K44</f>
        <v>-37</v>
      </c>
      <c r="S44">
        <f>LOG('BlackburnData.xls'!L44+1)</f>
        <v>0.6020599913279624</v>
      </c>
      <c r="T44">
        <f>LOG('BlackburnData.xls'!M44+1)</f>
        <v>0.3010299956639812</v>
      </c>
      <c r="U44">
        <f>LOG('BlackburnData.xls'!N44+1)</f>
        <v>0.47712125471966244</v>
      </c>
      <c r="V44" t="e">
        <f>ASIN(SQRT('BlackburnData.xls'!#REF!))</f>
        <v>#REF!</v>
      </c>
    </row>
    <row r="45" spans="1:22" ht="12.75">
      <c r="A45" t="s">
        <v>279</v>
      </c>
      <c r="B45" t="s">
        <v>25</v>
      </c>
      <c r="C45" t="s">
        <v>30</v>
      </c>
      <c r="D45">
        <f>LOG('BlackburnData.xls'!A45+1)</f>
        <v>1.2304489213782739</v>
      </c>
      <c r="E45" t="e">
        <f>LOG('BlackburnData.xls'!#REF!+1)</f>
        <v>#REF!</v>
      </c>
      <c r="F45" t="e">
        <f>LOG('BlackburnData.xls'!#REF!+1)</f>
        <v>#REF!</v>
      </c>
      <c r="G45">
        <f>LOG('BlackburnData.xls'!C45+1)</f>
        <v>0</v>
      </c>
      <c r="H45">
        <f>LOG('BlackburnData.xls'!B45+1)</f>
        <v>1.0413926851582251</v>
      </c>
      <c r="I45">
        <f>LOG('BlackburnData.xls'!E45+1)</f>
        <v>0</v>
      </c>
      <c r="J45">
        <f>LOG('BlackburnData.xls'!F45+1)</f>
        <v>0</v>
      </c>
      <c r="K45">
        <f>LOG('BlackburnData.xls'!D45+1)</f>
        <v>0.8450980400142568</v>
      </c>
      <c r="L45" t="e">
        <f>LOG('BlackburnData.xls'!#REF!+1)</f>
        <v>#REF!</v>
      </c>
      <c r="M45" t="e">
        <f>LOG('BlackburnData.xls'!#REF!+1)</f>
        <v>#REF!</v>
      </c>
      <c r="N45">
        <f>IF('BlackburnData.xls'!G45=".","",LOG('BlackburnData.xls'!G45+1))</f>
        <v>0.6020599913279624</v>
      </c>
      <c r="O45">
        <f>IF('BlackburnData.xls'!H45=".","",LOG('BlackburnData.xls'!H45+1))</f>
        <v>2.603144372620182</v>
      </c>
      <c r="P45">
        <f>IF('BlackburnData.xls'!I45=".","",LOG('BlackburnData.xls'!I45+1))</f>
        <v>2.699837725867246</v>
      </c>
      <c r="Q45">
        <f>IF('BlackburnData.xls'!J45=".","",LOG('BlackburnData.xls'!J45+1))</f>
        <v>3.4473131088235682</v>
      </c>
      <c r="R45">
        <f>'BlackburnData.xls'!K45</f>
        <v>-37</v>
      </c>
      <c r="S45">
        <f>LOG('BlackburnData.xls'!L45+1)</f>
        <v>0</v>
      </c>
      <c r="T45">
        <f>LOG('BlackburnData.xls'!M45+1)</f>
        <v>0</v>
      </c>
      <c r="U45">
        <f>LOG('BlackburnData.xls'!N45+1)</f>
        <v>0</v>
      </c>
      <c r="V45" t="e">
        <f>ASIN(SQRT('BlackburnData.xls'!#REF!))</f>
        <v>#REF!</v>
      </c>
    </row>
    <row r="46" spans="1:22" ht="12.75">
      <c r="A46" t="s">
        <v>279</v>
      </c>
      <c r="B46" t="s">
        <v>25</v>
      </c>
      <c r="C46" t="s">
        <v>31</v>
      </c>
      <c r="D46">
        <f>LOG('BlackburnData.xls'!A46+1)</f>
        <v>1.505149978319906</v>
      </c>
      <c r="E46" t="e">
        <f>LOG('BlackburnData.xls'!#REF!+1)</f>
        <v>#REF!</v>
      </c>
      <c r="F46" t="e">
        <f>LOG('BlackburnData.xls'!#REF!+1)</f>
        <v>#REF!</v>
      </c>
      <c r="G46">
        <f>LOG('BlackburnData.xls'!C46+1)</f>
        <v>0</v>
      </c>
      <c r="H46">
        <f>LOG('BlackburnData.xls'!B46+1)</f>
        <v>1.0791812460476249</v>
      </c>
      <c r="I46">
        <f>LOG('BlackburnData.xls'!E46+1)</f>
        <v>0</v>
      </c>
      <c r="J46">
        <f>LOG('BlackburnData.xls'!F46+1)</f>
        <v>0</v>
      </c>
      <c r="K46">
        <f>LOG('BlackburnData.xls'!D46+1)</f>
        <v>1.3222192947339193</v>
      </c>
      <c r="L46" t="e">
        <f>LOG('BlackburnData.xls'!#REF!+1)</f>
        <v>#REF!</v>
      </c>
      <c r="M46" t="e">
        <f>LOG('BlackburnData.xls'!#REF!+1)</f>
        <v>#REF!</v>
      </c>
      <c r="N46">
        <f>IF('BlackburnData.xls'!G46=".","",LOG('BlackburnData.xls'!G46+1))</f>
        <v>3.570367785823503</v>
      </c>
      <c r="O46">
        <f>IF('BlackburnData.xls'!H46=".","",LOG('BlackburnData.xls'!H46+1))</f>
        <v>3.467608105583633</v>
      </c>
      <c r="P46">
        <f>IF('BlackburnData.xls'!I46=".","",LOG('BlackburnData.xls'!I46+1))</f>
        <v>2.3541084391474008</v>
      </c>
      <c r="Q46">
        <f>IF('BlackburnData.xls'!J46=".","",LOG('BlackburnData.xls'!J46+1))</f>
        <v>3.230704313612569</v>
      </c>
      <c r="R46">
        <f>'BlackburnData.xls'!K46</f>
        <v>-54</v>
      </c>
      <c r="S46">
        <f>LOG('BlackburnData.xls'!L46+1)</f>
        <v>0.9030899869919435</v>
      </c>
      <c r="T46">
        <f>LOG('BlackburnData.xls'!M46+1)</f>
        <v>0.6989700043360189</v>
      </c>
      <c r="U46">
        <f>LOG('BlackburnData.xls'!N46+1)</f>
        <v>0.6020599913279624</v>
      </c>
      <c r="V46" t="e">
        <f>ASIN(SQRT('BlackburnData.xls'!#REF!))</f>
        <v>#REF!</v>
      </c>
    </row>
    <row r="47" spans="1:22" ht="12.75">
      <c r="A47" t="s">
        <v>279</v>
      </c>
      <c r="B47" t="s">
        <v>25</v>
      </c>
      <c r="C47" t="s">
        <v>32</v>
      </c>
      <c r="D47">
        <f>LOG('BlackburnData.xls'!A47+1)</f>
        <v>1.2304489213782739</v>
      </c>
      <c r="E47" t="e">
        <f>LOG('BlackburnData.xls'!#REF!+1)</f>
        <v>#REF!</v>
      </c>
      <c r="F47" t="e">
        <f>LOG('BlackburnData.xls'!#REF!+1)</f>
        <v>#REF!</v>
      </c>
      <c r="G47">
        <f>LOG('BlackburnData.xls'!C47+1)</f>
        <v>0.6020599913279624</v>
      </c>
      <c r="H47">
        <f>LOG('BlackburnData.xls'!B47+1)</f>
        <v>1</v>
      </c>
      <c r="I47">
        <f>LOG('BlackburnData.xls'!E47+1)</f>
        <v>0.3010299956639812</v>
      </c>
      <c r="J47">
        <f>LOG('BlackburnData.xls'!F47+1)</f>
        <v>0.6989700043360189</v>
      </c>
      <c r="K47">
        <f>LOG('BlackburnData.xls'!D47+1)</f>
        <v>0.9030899869919435</v>
      </c>
      <c r="L47" t="e">
        <f>LOG('BlackburnData.xls'!#REF!+1)</f>
        <v>#REF!</v>
      </c>
      <c r="M47" t="e">
        <f>LOG('BlackburnData.xls'!#REF!+1)</f>
        <v>#REF!</v>
      </c>
      <c r="N47">
        <f>IF('BlackburnData.xls'!G47=".","",LOG('BlackburnData.xls'!G47+1))</f>
        <v>2.0178677189635055</v>
      </c>
      <c r="O47">
        <f>IF('BlackburnData.xls'!H47=".","",LOG('BlackburnData.xls'!H47+1))</f>
        <v>3.3140779917792127</v>
      </c>
      <c r="P47">
        <f>IF('BlackburnData.xls'!I47=".","",LOG('BlackburnData.xls'!I47+1))</f>
        <v>2.699837725867246</v>
      </c>
      <c r="Q47">
        <f>IF('BlackburnData.xls'!J47=".","",LOG('BlackburnData.xls'!J47+1))</f>
        <v>3.4473131088235682</v>
      </c>
      <c r="R47">
        <f>'BlackburnData.xls'!K47</f>
        <v>-37</v>
      </c>
      <c r="S47">
        <f>LOG('BlackburnData.xls'!L47+1)</f>
        <v>1.0413926851582251</v>
      </c>
      <c r="T47">
        <f>LOG('BlackburnData.xls'!M47+1)</f>
        <v>0.7781512503836436</v>
      </c>
      <c r="U47">
        <f>LOG('BlackburnData.xls'!N47+1)</f>
        <v>0.7781512503836436</v>
      </c>
      <c r="V47" t="e">
        <f>ASIN(SQRT('BlackburnData.xls'!#REF!))</f>
        <v>#REF!</v>
      </c>
    </row>
    <row r="48" spans="1:22" ht="12.75">
      <c r="A48" t="s">
        <v>279</v>
      </c>
      <c r="B48" t="s">
        <v>33</v>
      </c>
      <c r="C48" t="s">
        <v>33</v>
      </c>
      <c r="D48">
        <f>LOG('BlackburnData.xls'!A48+1)</f>
        <v>1.3617278360175928</v>
      </c>
      <c r="E48" t="e">
        <f>LOG('BlackburnData.xls'!#REF!+1)</f>
        <v>#REF!</v>
      </c>
      <c r="F48" t="e">
        <f>LOG('BlackburnData.xls'!#REF!+1)</f>
        <v>#REF!</v>
      </c>
      <c r="G48">
        <f>LOG('BlackburnData.xls'!C48+1)</f>
        <v>0.9542425094393249</v>
      </c>
      <c r="H48">
        <f>LOG('BlackburnData.xls'!B48+1)</f>
        <v>1.0791812460476249</v>
      </c>
      <c r="I48">
        <f>LOG('BlackburnData.xls'!E48+1)</f>
        <v>0.6989700043360189</v>
      </c>
      <c r="J48">
        <f>LOG('BlackburnData.xls'!F48+1)</f>
        <v>1.1139433523068367</v>
      </c>
      <c r="K48">
        <f>LOG('BlackburnData.xls'!D48+1)</f>
        <v>1.0791812460476249</v>
      </c>
      <c r="L48" t="e">
        <f>LOG('BlackburnData.xls'!#REF!+1)</f>
        <v>#REF!</v>
      </c>
      <c r="M48" t="e">
        <f>LOG('BlackburnData.xls'!#REF!+1)</f>
        <v>#REF!</v>
      </c>
      <c r="N48">
        <f>IF('BlackburnData.xls'!G48=".","",LOG('BlackburnData.xls'!G48+1))</f>
        <v>2.1020905255118367</v>
      </c>
      <c r="O48">
        <f>IF('BlackburnData.xls'!H48=".","",LOG('BlackburnData.xls'!H48+1))</f>
        <v>2.9138138523837167</v>
      </c>
      <c r="P48">
        <f>IF('BlackburnData.xls'!I48=".","",LOG('BlackburnData.xls'!I48+1))</f>
        <v>2.699837725867246</v>
      </c>
      <c r="Q48">
        <f>IF('BlackburnData.xls'!J48=".","",LOG('BlackburnData.xls'!J48+1))</f>
        <v>3.278982116865443</v>
      </c>
      <c r="R48">
        <f>'BlackburnData.xls'!K48</f>
        <v>-15</v>
      </c>
      <c r="S48">
        <f>LOG('BlackburnData.xls'!L48+1)</f>
        <v>1</v>
      </c>
      <c r="T48">
        <f>LOG('BlackburnData.xls'!M48+1)</f>
        <v>0.8450980400142568</v>
      </c>
      <c r="U48">
        <f>LOG('BlackburnData.xls'!N48+1)</f>
        <v>0.6020599913279624</v>
      </c>
      <c r="V48" t="e">
        <f>ASIN(SQRT('BlackburnData.xls'!#REF!))</f>
        <v>#REF!</v>
      </c>
    </row>
    <row r="49" spans="1:22" ht="12.75">
      <c r="A49" t="s">
        <v>34</v>
      </c>
      <c r="B49" t="s">
        <v>35</v>
      </c>
      <c r="C49" t="s">
        <v>36</v>
      </c>
      <c r="D49">
        <f>LOG('BlackburnData.xls'!A49+1)</f>
        <v>1.8692317197309762</v>
      </c>
      <c r="E49" t="e">
        <f>LOG('BlackburnData.xls'!#REF!+1)</f>
        <v>#REF!</v>
      </c>
      <c r="F49" t="e">
        <f>LOG('BlackburnData.xls'!#REF!+1)</f>
        <v>#REF!</v>
      </c>
      <c r="G49">
        <f>LOG('BlackburnData.xls'!C49+1)</f>
        <v>0</v>
      </c>
      <c r="H49">
        <f>LOG('BlackburnData.xls'!B49+1)</f>
        <v>1.255272505103306</v>
      </c>
      <c r="I49">
        <f>LOG('BlackburnData.xls'!E49+1)</f>
        <v>0</v>
      </c>
      <c r="J49">
        <f>LOG('BlackburnData.xls'!F49+1)</f>
        <v>0</v>
      </c>
      <c r="K49">
        <f>LOG('BlackburnData.xls'!D49+1)</f>
        <v>1.7558748556724915</v>
      </c>
      <c r="L49" t="e">
        <f>LOG('BlackburnData.xls'!#REF!+1)</f>
        <v>#REF!</v>
      </c>
      <c r="M49" t="e">
        <f>LOG('BlackburnData.xls'!#REF!+1)</f>
        <v>#REF!</v>
      </c>
      <c r="N49">
        <f>IF('BlackburnData.xls'!G49=".","",LOG('BlackburnData.xls'!G49+1))</f>
        <v>3.0595255527386906</v>
      </c>
      <c r="O49">
        <f>IF('BlackburnData.xls'!H49=".","",LOG('BlackburnData.xls'!H49+1))</f>
        <v>1.6232492903979006</v>
      </c>
      <c r="P49">
        <f>IF('BlackburnData.xls'!I49=".","",LOG('BlackburnData.xls'!I49+1))</f>
        <v>3.8451600776519457</v>
      </c>
      <c r="Q49">
        <f>IF('BlackburnData.xls'!J49=".","",LOG('BlackburnData.xls'!J49+1))</f>
        <v>1.9084850188786497</v>
      </c>
      <c r="R49">
        <f>'BlackburnData.xls'!K49</f>
        <v>25</v>
      </c>
      <c r="S49">
        <f>LOG('BlackburnData.xls'!L49+1)</f>
        <v>0</v>
      </c>
      <c r="T49">
        <f>LOG('BlackburnData.xls'!M49+1)</f>
        <v>0</v>
      </c>
      <c r="U49">
        <f>LOG('BlackburnData.xls'!N49+1)</f>
        <v>0</v>
      </c>
      <c r="V49" t="e">
        <f>ASIN(SQRT('BlackburnData.xls'!#REF!))</f>
        <v>#REF!</v>
      </c>
    </row>
    <row r="50" spans="1:22" ht="12.75">
      <c r="A50" t="s">
        <v>34</v>
      </c>
      <c r="B50" t="s">
        <v>35</v>
      </c>
      <c r="C50" t="s">
        <v>37</v>
      </c>
      <c r="D50">
        <f>LOG('BlackburnData.xls'!A50+1)</f>
        <v>1.8808135922807914</v>
      </c>
      <c r="E50" t="e">
        <f>LOG('BlackburnData.xls'!#REF!+1)</f>
        <v>#REF!</v>
      </c>
      <c r="F50" t="e">
        <f>LOG('BlackburnData.xls'!#REF!+1)</f>
        <v>#REF!</v>
      </c>
      <c r="G50">
        <f>LOG('BlackburnData.xls'!C50+1)</f>
        <v>0</v>
      </c>
      <c r="H50">
        <f>LOG('BlackburnData.xls'!B50+1)</f>
        <v>1.2304489213782739</v>
      </c>
      <c r="I50">
        <f>LOG('BlackburnData.xls'!E50+1)</f>
        <v>0</v>
      </c>
      <c r="J50">
        <f>LOG('BlackburnData.xls'!F50+1)</f>
        <v>0</v>
      </c>
      <c r="K50">
        <f>LOG('BlackburnData.xls'!D50+1)</f>
        <v>1.7781512503836436</v>
      </c>
      <c r="L50" t="e">
        <f>LOG('BlackburnData.xls'!#REF!+1)</f>
        <v>#REF!</v>
      </c>
      <c r="M50" t="e">
        <f>LOG('BlackburnData.xls'!#REF!+1)</f>
        <v>#REF!</v>
      </c>
      <c r="N50">
        <f>IF('BlackburnData.xls'!G50=".","",LOG('BlackburnData.xls'!G50+1))</f>
        <v>3.5366089389941093</v>
      </c>
      <c r="O50">
        <f>IF('BlackburnData.xls'!H50=".","",LOG('BlackburnData.xls'!H50+1))</f>
        <v>1.3424226808222062</v>
      </c>
      <c r="P50">
        <f>IF('BlackburnData.xls'!I50=".","",LOG('BlackburnData.xls'!I50+1))</f>
        <v>3.8451600776519457</v>
      </c>
      <c r="Q50">
        <f>IF('BlackburnData.xls'!J50=".","",LOG('BlackburnData.xls'!J50+1))</f>
        <v>1.9084850188786497</v>
      </c>
      <c r="R50">
        <f>'BlackburnData.xls'!K50</f>
        <v>25</v>
      </c>
      <c r="S50">
        <f>LOG('BlackburnData.xls'!L50+1)</f>
        <v>0.6989700043360189</v>
      </c>
      <c r="T50">
        <f>LOG('BlackburnData.xls'!M50+1)</f>
        <v>0.6989700043360189</v>
      </c>
      <c r="U50">
        <f>LOG('BlackburnData.xls'!N50+1)</f>
        <v>0</v>
      </c>
      <c r="V50" t="e">
        <f>ASIN(SQRT('BlackburnData.xls'!#REF!))</f>
        <v>#REF!</v>
      </c>
    </row>
    <row r="51" spans="1:22" ht="12.75">
      <c r="A51" t="s">
        <v>34</v>
      </c>
      <c r="B51" t="s">
        <v>35</v>
      </c>
      <c r="C51" t="s">
        <v>38</v>
      </c>
      <c r="D51">
        <f>LOG('BlackburnData.xls'!A51+1)</f>
        <v>1.7708520116421442</v>
      </c>
      <c r="E51" t="e">
        <f>LOG('BlackburnData.xls'!#REF!+1)</f>
        <v>#REF!</v>
      </c>
      <c r="F51" t="e">
        <f>LOG('BlackburnData.xls'!#REF!+1)</f>
        <v>#REF!</v>
      </c>
      <c r="G51">
        <f>LOG('BlackburnData.xls'!C51+1)</f>
        <v>0</v>
      </c>
      <c r="H51">
        <f>LOG('BlackburnData.xls'!B51+1)</f>
        <v>1.1139433523068367</v>
      </c>
      <c r="I51">
        <f>LOG('BlackburnData.xls'!E51+1)</f>
        <v>0</v>
      </c>
      <c r="J51">
        <f>LOG('BlackburnData.xls'!F51+1)</f>
        <v>0</v>
      </c>
      <c r="K51">
        <f>LOG('BlackburnData.xls'!D51+1)</f>
        <v>1.6720978579357175</v>
      </c>
      <c r="L51" t="e">
        <f>LOG('BlackburnData.xls'!#REF!+1)</f>
        <v>#REF!</v>
      </c>
      <c r="M51" t="e">
        <f>LOG('BlackburnData.xls'!#REF!+1)</f>
        <v>#REF!</v>
      </c>
      <c r="N51">
        <f>IF('BlackburnData.xls'!G51=".","",LOG('BlackburnData.xls'!G51+1))</f>
        <v>2.588271706842329</v>
      </c>
      <c r="O51">
        <f>IF('BlackburnData.xls'!H51=".","",LOG('BlackburnData.xls'!H51+1))</f>
        <v>2.089905111439398</v>
      </c>
      <c r="P51">
        <f>IF('BlackburnData.xls'!I51=".","",LOG('BlackburnData.xls'!I51+1))</f>
        <v>3.8451600776519457</v>
      </c>
      <c r="Q51">
        <f>IF('BlackburnData.xls'!J51=".","",LOG('BlackburnData.xls'!J51+1))</f>
        <v>1.9084850188786497</v>
      </c>
      <c r="R51">
        <f>'BlackburnData.xls'!K51</f>
        <v>25</v>
      </c>
      <c r="S51">
        <f>LOG('BlackburnData.xls'!L51+1)</f>
        <v>0</v>
      </c>
      <c r="T51">
        <f>LOG('BlackburnData.xls'!M51+1)</f>
        <v>0</v>
      </c>
      <c r="U51">
        <f>LOG('BlackburnData.xls'!N51+1)</f>
        <v>0</v>
      </c>
      <c r="V51" t="e">
        <f>ASIN(SQRT('BlackburnData.xls'!#REF!))</f>
        <v>#REF!</v>
      </c>
    </row>
    <row r="52" spans="1:22" ht="12.75">
      <c r="A52" t="s">
        <v>34</v>
      </c>
      <c r="B52" t="s">
        <v>35</v>
      </c>
      <c r="C52" t="s">
        <v>39</v>
      </c>
      <c r="D52">
        <f>LOG('BlackburnData.xls'!A52+1)</f>
        <v>1.806179973983887</v>
      </c>
      <c r="E52" t="e">
        <f>LOG('BlackburnData.xls'!#REF!+1)</f>
        <v>#REF!</v>
      </c>
      <c r="F52" t="e">
        <f>LOG('BlackburnData.xls'!#REF!+1)</f>
        <v>#REF!</v>
      </c>
      <c r="G52">
        <f>LOG('BlackburnData.xls'!C52+1)</f>
        <v>0</v>
      </c>
      <c r="H52">
        <f>LOG('BlackburnData.xls'!B52+1)</f>
        <v>1.146128035678238</v>
      </c>
      <c r="I52">
        <f>LOG('BlackburnData.xls'!E52+1)</f>
        <v>0</v>
      </c>
      <c r="J52">
        <f>LOG('BlackburnData.xls'!F52+1)</f>
        <v>0</v>
      </c>
      <c r="K52">
        <f>LOG('BlackburnData.xls'!D52+1)</f>
        <v>1.7075701760979363</v>
      </c>
      <c r="L52" t="e">
        <f>LOG('BlackburnData.xls'!#REF!+1)</f>
        <v>#REF!</v>
      </c>
      <c r="M52" t="e">
        <f>LOG('BlackburnData.xls'!#REF!+1)</f>
        <v>#REF!</v>
      </c>
      <c r="N52">
        <f>IF('BlackburnData.xls'!G52=".","",LOG('BlackburnData.xls'!G52+1))</f>
        <v>2.6612446089593336</v>
      </c>
      <c r="O52">
        <f>IF('BlackburnData.xls'!H52=".","",LOG('BlackburnData.xls'!H52+1))</f>
        <v>1.2787536009528289</v>
      </c>
      <c r="P52">
        <f>IF('BlackburnData.xls'!I52=".","",LOG('BlackburnData.xls'!I52+1))</f>
        <v>3.8451600776519457</v>
      </c>
      <c r="Q52">
        <f>IF('BlackburnData.xls'!J52=".","",LOG('BlackburnData.xls'!J52+1))</f>
        <v>1.9084850188786497</v>
      </c>
      <c r="R52">
        <f>'BlackburnData.xls'!K52</f>
        <v>25</v>
      </c>
      <c r="S52">
        <f>LOG('BlackburnData.xls'!L52+1)</f>
        <v>0</v>
      </c>
      <c r="T52">
        <f>LOG('BlackburnData.xls'!M52+1)</f>
        <v>0</v>
      </c>
      <c r="U52">
        <f>LOG('BlackburnData.xls'!N52+1)</f>
        <v>0</v>
      </c>
      <c r="V52" t="e">
        <f>ASIN(SQRT('BlackburnData.xls'!#REF!))</f>
        <v>#REF!</v>
      </c>
    </row>
    <row r="53" spans="1:22" ht="12.75">
      <c r="A53" t="s">
        <v>34</v>
      </c>
      <c r="B53" t="s">
        <v>35</v>
      </c>
      <c r="C53" t="s">
        <v>40</v>
      </c>
      <c r="D53">
        <f>LOG('BlackburnData.xls'!A53+1)</f>
        <v>1.8195439355418688</v>
      </c>
      <c r="E53" t="e">
        <f>LOG('BlackburnData.xls'!#REF!+1)</f>
        <v>#REF!</v>
      </c>
      <c r="F53" t="e">
        <f>LOG('BlackburnData.xls'!#REF!+1)</f>
        <v>#REF!</v>
      </c>
      <c r="G53">
        <f>LOG('BlackburnData.xls'!C53+1)</f>
        <v>0.3010299956639812</v>
      </c>
      <c r="H53">
        <f>LOG('BlackburnData.xls'!B53+1)</f>
        <v>1.146128035678238</v>
      </c>
      <c r="I53">
        <f>LOG('BlackburnData.xls'!E53+1)</f>
        <v>0</v>
      </c>
      <c r="J53">
        <f>LOG('BlackburnData.xls'!F53+1)</f>
        <v>0.3010299956639812</v>
      </c>
      <c r="K53">
        <f>LOG('BlackburnData.xls'!D53+1)</f>
        <v>1.724275869600789</v>
      </c>
      <c r="L53" t="e">
        <f>LOG('BlackburnData.xls'!#REF!+1)</f>
        <v>#REF!</v>
      </c>
      <c r="M53" t="e">
        <f>LOG('BlackburnData.xls'!#REF!+1)</f>
        <v>#REF!</v>
      </c>
      <c r="N53">
        <f>IF('BlackburnData.xls'!G53=".","",LOG('BlackburnData.xls'!G53+1))</f>
        <v>3.040087843469881</v>
      </c>
      <c r="O53">
        <f>IF('BlackburnData.xls'!H53=".","",LOG('BlackburnData.xls'!H53+1))</f>
        <v>0.7781512503836436</v>
      </c>
      <c r="P53">
        <f>IF('BlackburnData.xls'!I53=".","",LOG('BlackburnData.xls'!I53+1))</f>
        <v>3.8451600776519457</v>
      </c>
      <c r="Q53">
        <f>IF('BlackburnData.xls'!J53=".","",LOG('BlackburnData.xls'!J53+1))</f>
        <v>1.9084850188786497</v>
      </c>
      <c r="R53">
        <f>'BlackburnData.xls'!K53</f>
        <v>25</v>
      </c>
      <c r="S53">
        <f>LOG('BlackburnData.xls'!L53+1)</f>
        <v>0.3010299956639812</v>
      </c>
      <c r="T53">
        <f>LOG('BlackburnData.xls'!M53+1)</f>
        <v>0.3010299956639812</v>
      </c>
      <c r="U53">
        <f>LOG('BlackburnData.xls'!N53+1)</f>
        <v>0</v>
      </c>
      <c r="V53" t="e">
        <f>ASIN(SQRT('BlackburnData.xls'!#REF!))</f>
        <v>#REF!</v>
      </c>
    </row>
    <row r="54" spans="1:22" ht="12.75">
      <c r="A54" t="s">
        <v>34</v>
      </c>
      <c r="B54" t="s">
        <v>35</v>
      </c>
      <c r="C54" t="s">
        <v>41</v>
      </c>
      <c r="D54">
        <f>LOG('BlackburnData.xls'!A54+1)</f>
        <v>1.7708520116421442</v>
      </c>
      <c r="E54" t="e">
        <f>LOG('BlackburnData.xls'!#REF!+1)</f>
        <v>#REF!</v>
      </c>
      <c r="F54" t="e">
        <f>LOG('BlackburnData.xls'!#REF!+1)</f>
        <v>#REF!</v>
      </c>
      <c r="G54">
        <f>LOG('BlackburnData.xls'!C54+1)</f>
        <v>0</v>
      </c>
      <c r="H54">
        <f>LOG('BlackburnData.xls'!B54+1)</f>
        <v>0.9030899869919435</v>
      </c>
      <c r="I54">
        <f>LOG('BlackburnData.xls'!E54+1)</f>
        <v>0</v>
      </c>
      <c r="J54">
        <f>LOG('BlackburnData.xls'!F54+1)</f>
        <v>0</v>
      </c>
      <c r="K54">
        <f>LOG('BlackburnData.xls'!D54+1)</f>
        <v>1.7160033436347992</v>
      </c>
      <c r="L54" t="e">
        <f>LOG('BlackburnData.xls'!#REF!+1)</f>
        <v>#REF!</v>
      </c>
      <c r="M54" t="e">
        <f>LOG('BlackburnData.xls'!#REF!+1)</f>
        <v>#REF!</v>
      </c>
      <c r="N54">
        <f>IF('BlackburnData.xls'!G54=".","",LOG('BlackburnData.xls'!G54+1))</f>
        <v>2.7319109421168726</v>
      </c>
      <c r="O54">
        <f>IF('BlackburnData.xls'!H54=".","",LOG('BlackburnData.xls'!H54+1))</f>
        <v>1.7403626894942439</v>
      </c>
      <c r="P54">
        <f>IF('BlackburnData.xls'!I54=".","",LOG('BlackburnData.xls'!I54+1))</f>
        <v>3.8451600776519457</v>
      </c>
      <c r="Q54">
        <f>IF('BlackburnData.xls'!J54=".","",LOG('BlackburnData.xls'!J54+1))</f>
        <v>1.9084850188786497</v>
      </c>
      <c r="R54">
        <f>'BlackburnData.xls'!K54</f>
        <v>25</v>
      </c>
      <c r="S54">
        <f>LOG('BlackburnData.xls'!L54+1)</f>
        <v>0</v>
      </c>
      <c r="T54">
        <f>LOG('BlackburnData.xls'!M54+1)</f>
        <v>0</v>
      </c>
      <c r="U54">
        <f>LOG('BlackburnData.xls'!N54+1)</f>
        <v>0</v>
      </c>
      <c r="V54" t="e">
        <f>ASIN(SQRT('BlackburnData.xls'!#REF!))</f>
        <v>#REF!</v>
      </c>
    </row>
    <row r="55" spans="1:22" ht="12.75">
      <c r="A55" t="s">
        <v>34</v>
      </c>
      <c r="B55" t="s">
        <v>35</v>
      </c>
      <c r="C55" t="s">
        <v>42</v>
      </c>
      <c r="D55">
        <f>LOG('BlackburnData.xls'!A55+1)</f>
        <v>1.6901960800285136</v>
      </c>
      <c r="E55" t="e">
        <f>LOG('BlackburnData.xls'!#REF!+1)</f>
        <v>#REF!</v>
      </c>
      <c r="F55" t="e">
        <f>LOG('BlackburnData.xls'!#REF!+1)</f>
        <v>#REF!</v>
      </c>
      <c r="G55">
        <f>LOG('BlackburnData.xls'!C55+1)</f>
        <v>0</v>
      </c>
      <c r="H55">
        <f>LOG('BlackburnData.xls'!B55+1)</f>
        <v>0.6989700043360189</v>
      </c>
      <c r="I55">
        <f>LOG('BlackburnData.xls'!E55+1)</f>
        <v>0</v>
      </c>
      <c r="J55">
        <f>LOG('BlackburnData.xls'!F55+1)</f>
        <v>0</v>
      </c>
      <c r="K55">
        <f>LOG('BlackburnData.xls'!D55+1)</f>
        <v>1.6532125137753437</v>
      </c>
      <c r="L55" t="e">
        <f>LOG('BlackburnData.xls'!#REF!+1)</f>
        <v>#REF!</v>
      </c>
      <c r="M55" t="e">
        <f>LOG('BlackburnData.xls'!#REF!+1)</f>
        <v>#REF!</v>
      </c>
      <c r="N55">
        <f>IF('BlackburnData.xls'!G55=".","",LOG('BlackburnData.xls'!G55+1))</f>
        <v>2.4683473304121573</v>
      </c>
      <c r="O55">
        <f>IF('BlackburnData.xls'!H55=".","",LOG('BlackburnData.xls'!H55+1))</f>
        <v>1.5440680443502757</v>
      </c>
      <c r="P55">
        <f>IF('BlackburnData.xls'!I55=".","",LOG('BlackburnData.xls'!I55+1))</f>
        <v>3.8451600776519457</v>
      </c>
      <c r="Q55">
        <f>IF('BlackburnData.xls'!J55=".","",LOG('BlackburnData.xls'!J55+1))</f>
        <v>1.9084850188786497</v>
      </c>
      <c r="R55">
        <f>'BlackburnData.xls'!K55</f>
        <v>25</v>
      </c>
      <c r="S55">
        <f>LOG('BlackburnData.xls'!L55+1)</f>
        <v>0</v>
      </c>
      <c r="T55">
        <f>LOG('BlackburnData.xls'!M55+1)</f>
        <v>0</v>
      </c>
      <c r="U55">
        <f>LOG('BlackburnData.xls'!N55+1)</f>
        <v>0</v>
      </c>
      <c r="V55" t="e">
        <f>ASIN(SQRT('BlackburnData.xls'!#REF!))</f>
        <v>#REF!</v>
      </c>
    </row>
    <row r="56" spans="1:22" ht="12.75">
      <c r="A56" s="2" t="s">
        <v>34</v>
      </c>
      <c r="B56" s="2" t="s">
        <v>35</v>
      </c>
      <c r="C56" s="2" t="s">
        <v>43</v>
      </c>
      <c r="D56" t="e">
        <f>LOG('BlackburnData.xls'!#REF!+1)</f>
        <v>#REF!</v>
      </c>
      <c r="E56" t="e">
        <f>LOG('BlackburnData.xls'!#REF!+1)</f>
        <v>#REF!</v>
      </c>
      <c r="F56" t="e">
        <f>LOG('BlackburnData.xls'!#REF!+1)</f>
        <v>#REF!</v>
      </c>
      <c r="G56" t="e">
        <f>LOG('BlackburnData.xls'!#REF!+1)</f>
        <v>#REF!</v>
      </c>
      <c r="H56" t="e">
        <f>LOG('BlackburnData.xls'!#REF!+1)</f>
        <v>#REF!</v>
      </c>
      <c r="I56" t="e">
        <f>LOG('BlackburnData.xls'!#REF!+1)</f>
        <v>#REF!</v>
      </c>
      <c r="J56" t="e">
        <f>LOG('BlackburnData.xls'!#REF!+1)</f>
        <v>#REF!</v>
      </c>
      <c r="K56" t="e">
        <f>LOG('BlackburnData.xls'!#REF!+1)</f>
        <v>#REF!</v>
      </c>
      <c r="L56" t="e">
        <f>LOG('BlackburnData.xls'!#REF!+1)</f>
        <v>#REF!</v>
      </c>
      <c r="M56" t="e">
        <f>LOG('BlackburnData.xls'!#REF!+1)</f>
        <v>#REF!</v>
      </c>
      <c r="N56" t="e">
        <f>IF('BlackburnData.xls'!#REF!=".","",LOG('BlackburnData.xls'!#REF!+1))</f>
        <v>#REF!</v>
      </c>
      <c r="O56" t="e">
        <f>IF('BlackburnData.xls'!#REF!=".","",LOG('BlackburnData.xls'!#REF!+1))</f>
        <v>#REF!</v>
      </c>
      <c r="P56" t="e">
        <f>IF('BlackburnData.xls'!#REF!=".","",LOG('BlackburnData.xls'!#REF!+1))</f>
        <v>#REF!</v>
      </c>
      <c r="Q56" t="e">
        <f>IF('BlackburnData.xls'!#REF!=".","",LOG('BlackburnData.xls'!#REF!+1))</f>
        <v>#REF!</v>
      </c>
      <c r="R56" t="e">
        <f>'BlackburnData.xls'!#REF!</f>
        <v>#REF!</v>
      </c>
      <c r="S56" t="e">
        <f>LOG('BlackburnData.xls'!#REF!+1)</f>
        <v>#REF!</v>
      </c>
      <c r="T56" t="e">
        <f>LOG('BlackburnData.xls'!#REF!+1)</f>
        <v>#REF!</v>
      </c>
      <c r="U56" t="e">
        <f>LOG('BlackburnData.xls'!#REF!+1)</f>
        <v>#REF!</v>
      </c>
      <c r="V56" t="e">
        <f>ASIN(SQRT('BlackburnData.xls'!#REF!))</f>
        <v>#REF!</v>
      </c>
    </row>
    <row r="57" spans="1:22" ht="12.75">
      <c r="A57" t="s">
        <v>34</v>
      </c>
      <c r="B57" t="s">
        <v>35</v>
      </c>
      <c r="C57" t="s">
        <v>44</v>
      </c>
      <c r="D57">
        <f>LOG('BlackburnData.xls'!A56+1)</f>
        <v>1.7781512503836436</v>
      </c>
      <c r="E57" t="e">
        <f>LOG('BlackburnData.xls'!#REF!+1)</f>
        <v>#REF!</v>
      </c>
      <c r="F57" t="e">
        <f>LOG('BlackburnData.xls'!#REF!+1)</f>
        <v>#REF!</v>
      </c>
      <c r="G57">
        <f>LOG('BlackburnData.xls'!C56+1)</f>
        <v>0</v>
      </c>
      <c r="H57">
        <f>LOG('BlackburnData.xls'!B56+1)</f>
        <v>0.8450980400142568</v>
      </c>
      <c r="I57">
        <f>LOG('BlackburnData.xls'!E56+1)</f>
        <v>0.6989700043360189</v>
      </c>
      <c r="J57">
        <f>LOG('BlackburnData.xls'!F56+1)</f>
        <v>0.6989700043360189</v>
      </c>
      <c r="K57">
        <f>LOG('BlackburnData.xls'!D56+1)</f>
        <v>1.7323937598229686</v>
      </c>
      <c r="L57" t="e">
        <f>LOG('BlackburnData.xls'!#REF!+1)</f>
        <v>#REF!</v>
      </c>
      <c r="M57" t="e">
        <f>LOG('BlackburnData.xls'!#REF!+1)</f>
        <v>#REF!</v>
      </c>
      <c r="N57">
        <f>IF('BlackburnData.xls'!G56=".","",LOG('BlackburnData.xls'!G56+1))</f>
        <v>2.212986184736668</v>
      </c>
      <c r="O57">
        <f>IF('BlackburnData.xls'!H56=".","",LOG('BlackburnData.xls'!H56+1))</f>
        <v>1.662757831681574</v>
      </c>
      <c r="P57">
        <f>IF('BlackburnData.xls'!I56=".","",LOG('BlackburnData.xls'!I56+1))</f>
        <v>3.8451600776519457</v>
      </c>
      <c r="Q57">
        <f>IF('BlackburnData.xls'!J56=".","",LOG('BlackburnData.xls'!J56+1))</f>
        <v>1.9084850188786497</v>
      </c>
      <c r="R57">
        <f>'BlackburnData.xls'!K56</f>
        <v>25</v>
      </c>
      <c r="S57">
        <f>LOG('BlackburnData.xls'!L56+1)</f>
        <v>0</v>
      </c>
      <c r="T57">
        <f>LOG('BlackburnData.xls'!M56+1)</f>
        <v>0</v>
      </c>
      <c r="U57">
        <f>LOG('BlackburnData.xls'!N56+1)</f>
        <v>0</v>
      </c>
      <c r="V57" t="e">
        <f>ASIN(SQRT('BlackburnData.xls'!#REF!))</f>
        <v>#REF!</v>
      </c>
    </row>
    <row r="58" spans="1:22" ht="12.75">
      <c r="A58" t="s">
        <v>34</v>
      </c>
      <c r="B58" t="s">
        <v>45</v>
      </c>
      <c r="C58" t="s">
        <v>46</v>
      </c>
      <c r="D58">
        <f>LOG('BlackburnData.xls'!A57+1)</f>
        <v>1.5314789170422551</v>
      </c>
      <c r="E58" t="e">
        <f>LOG('BlackburnData.xls'!#REF!+1)</f>
        <v>#REF!</v>
      </c>
      <c r="F58" t="e">
        <f>LOG('BlackburnData.xls'!#REF!+1)</f>
        <v>#REF!</v>
      </c>
      <c r="G58">
        <f>LOG('BlackburnData.xls'!C57+1)</f>
        <v>0.47712125471966244</v>
      </c>
      <c r="H58">
        <f>LOG('BlackburnData.xls'!B57+1)</f>
        <v>0.9030899869919435</v>
      </c>
      <c r="I58">
        <f>LOG('BlackburnData.xls'!E57+1)</f>
        <v>0</v>
      </c>
      <c r="J58">
        <f>LOG('BlackburnData.xls'!F57+1)</f>
        <v>0.47712125471966244</v>
      </c>
      <c r="K58">
        <f>LOG('BlackburnData.xls'!D57+1)</f>
        <v>1.4313637641589874</v>
      </c>
      <c r="L58" t="e">
        <f>LOG('BlackburnData.xls'!#REF!+1)</f>
        <v>#REF!</v>
      </c>
      <c r="M58" t="e">
        <f>LOG('BlackburnData.xls'!#REF!+1)</f>
        <v>#REF!</v>
      </c>
      <c r="N58">
        <f>IF('BlackburnData.xls'!G57=".","",LOG('BlackburnData.xls'!G57+1))</f>
        <v>1.591064607026499</v>
      </c>
      <c r="O58">
        <f>IF('BlackburnData.xls'!H57=".","",LOG('BlackburnData.xls'!H57+1))</f>
        <v>1.6532125137753437</v>
      </c>
      <c r="P58">
        <f>IF('BlackburnData.xls'!I57=".","",LOG('BlackburnData.xls'!I57+1))</f>
        <v>3.8451600776519457</v>
      </c>
      <c r="Q58">
        <f>IF('BlackburnData.xls'!J57=".","",LOG('BlackburnData.xls'!J57+1))</f>
        <v>2.699837725867246</v>
      </c>
      <c r="R58">
        <f>'BlackburnData.xls'!K57</f>
        <v>18</v>
      </c>
      <c r="S58">
        <f>LOG('BlackburnData.xls'!L57+1)</f>
        <v>0.3010299956639812</v>
      </c>
      <c r="T58">
        <f>LOG('BlackburnData.xls'!M57+1)</f>
        <v>0.3010299956639812</v>
      </c>
      <c r="U58">
        <f>LOG('BlackburnData.xls'!N57+1)</f>
        <v>0</v>
      </c>
      <c r="V58" t="e">
        <f>ASIN(SQRT('BlackburnData.xls'!#REF!))</f>
        <v>#REF!</v>
      </c>
    </row>
    <row r="59" spans="1:22" ht="12.75">
      <c r="A59" t="s">
        <v>34</v>
      </c>
      <c r="B59" t="s">
        <v>45</v>
      </c>
      <c r="C59" t="s">
        <v>47</v>
      </c>
      <c r="D59">
        <f>LOG('BlackburnData.xls'!A58+1)</f>
        <v>1.6334684555795864</v>
      </c>
      <c r="E59" t="e">
        <f>LOG('BlackburnData.xls'!#REF!+1)</f>
        <v>#REF!</v>
      </c>
      <c r="F59" t="e">
        <f>LOG('BlackburnData.xls'!#REF!+1)</f>
        <v>#REF!</v>
      </c>
      <c r="G59">
        <f>LOG('BlackburnData.xls'!C58+1)</f>
        <v>0.3010299956639812</v>
      </c>
      <c r="H59">
        <f>LOG('BlackburnData.xls'!B58+1)</f>
        <v>1.0413926851582251</v>
      </c>
      <c r="I59">
        <f>LOG('BlackburnData.xls'!E58+1)</f>
        <v>0</v>
      </c>
      <c r="J59">
        <f>LOG('BlackburnData.xls'!F58+1)</f>
        <v>0.3010299956639812</v>
      </c>
      <c r="K59">
        <f>LOG('BlackburnData.xls'!D58+1)</f>
        <v>1.5185139398778875</v>
      </c>
      <c r="L59" t="e">
        <f>LOG('BlackburnData.xls'!#REF!+1)</f>
        <v>#REF!</v>
      </c>
      <c r="M59" t="e">
        <f>LOG('BlackburnData.xls'!#REF!+1)</f>
        <v>#REF!</v>
      </c>
      <c r="N59">
        <f>IF('BlackburnData.xls'!G58=".","",LOG('BlackburnData.xls'!G58+1))</f>
        <v>2.295127085252191</v>
      </c>
      <c r="O59">
        <f>IF('BlackburnData.xls'!H58=".","",LOG('BlackburnData.xls'!H58+1))</f>
        <v>1.3424226808222062</v>
      </c>
      <c r="P59">
        <f>IF('BlackburnData.xls'!I58=".","",LOG('BlackburnData.xls'!I58+1))</f>
        <v>3.8451600776519457</v>
      </c>
      <c r="Q59">
        <f>IF('BlackburnData.xls'!J58=".","",LOG('BlackburnData.xls'!J58+1))</f>
        <v>2.699837725867246</v>
      </c>
      <c r="R59">
        <f>'BlackburnData.xls'!K58</f>
        <v>18</v>
      </c>
      <c r="S59">
        <f>LOG('BlackburnData.xls'!L58+1)</f>
        <v>0.3010299956639812</v>
      </c>
      <c r="T59">
        <f>LOG('BlackburnData.xls'!M58+1)</f>
        <v>0.3010299956639812</v>
      </c>
      <c r="U59">
        <f>LOG('BlackburnData.xls'!N58+1)</f>
        <v>0</v>
      </c>
      <c r="V59" t="e">
        <f>ASIN(SQRT('BlackburnData.xls'!#REF!))</f>
        <v>#REF!</v>
      </c>
    </row>
    <row r="60" spans="1:22" ht="12.75">
      <c r="A60" t="s">
        <v>34</v>
      </c>
      <c r="B60" t="s">
        <v>45</v>
      </c>
      <c r="C60" t="s">
        <v>48</v>
      </c>
      <c r="D60">
        <f>LOG('BlackburnData.xls'!A59+1)</f>
        <v>1.4913616938342726</v>
      </c>
      <c r="E60" t="e">
        <f>LOG('BlackburnData.xls'!#REF!+1)</f>
        <v>#REF!</v>
      </c>
      <c r="F60" t="e">
        <f>LOG('BlackburnData.xls'!#REF!+1)</f>
        <v>#REF!</v>
      </c>
      <c r="G60">
        <f>LOG('BlackburnData.xls'!C59+1)</f>
        <v>0</v>
      </c>
      <c r="H60">
        <f>LOG('BlackburnData.xls'!B59+1)</f>
        <v>0.47712125471966244</v>
      </c>
      <c r="I60">
        <f>LOG('BlackburnData.xls'!E59+1)</f>
        <v>0</v>
      </c>
      <c r="J60">
        <f>LOG('BlackburnData.xls'!F59+1)</f>
        <v>0</v>
      </c>
      <c r="K60">
        <f>LOG('BlackburnData.xls'!D59+1)</f>
        <v>1.462397997898956</v>
      </c>
      <c r="L60" t="e">
        <f>LOG('BlackburnData.xls'!#REF!+1)</f>
        <v>#REF!</v>
      </c>
      <c r="M60" t="e">
        <f>LOG('BlackburnData.xls'!#REF!+1)</f>
        <v>#REF!</v>
      </c>
      <c r="N60">
        <f>IF('BlackburnData.xls'!G59=".","",LOG('BlackburnData.xls'!G59+1))</f>
        <v>1.462397997898956</v>
      </c>
      <c r="O60">
        <f>IF('BlackburnData.xls'!H59=".","",LOG('BlackburnData.xls'!H59+1))</f>
        <v>1.1760912590556813</v>
      </c>
      <c r="P60">
        <f>IF('BlackburnData.xls'!I59=".","",LOG('BlackburnData.xls'!I59+1))</f>
        <v>3.8451600776519457</v>
      </c>
      <c r="Q60">
        <f>IF('BlackburnData.xls'!J59=".","",LOG('BlackburnData.xls'!J59+1))</f>
        <v>2.699837725867246</v>
      </c>
      <c r="R60">
        <f>'BlackburnData.xls'!K59</f>
        <v>18</v>
      </c>
      <c r="S60">
        <f>LOG('BlackburnData.xls'!L59+1)</f>
        <v>0.3010299956639812</v>
      </c>
      <c r="T60">
        <f>LOG('BlackburnData.xls'!M59+1)</f>
        <v>0.3010299956639812</v>
      </c>
      <c r="U60">
        <f>LOG('BlackburnData.xls'!N59+1)</f>
        <v>0</v>
      </c>
      <c r="V60" t="e">
        <f>ASIN(SQRT('BlackburnData.xls'!#REF!))</f>
        <v>#REF!</v>
      </c>
    </row>
    <row r="61" spans="1:22" ht="12.75">
      <c r="A61" t="s">
        <v>34</v>
      </c>
      <c r="B61" t="s">
        <v>49</v>
      </c>
      <c r="C61" t="s">
        <v>50</v>
      </c>
      <c r="D61">
        <f>LOG('BlackburnData.xls'!A60+1)</f>
        <v>2.164352855784437</v>
      </c>
      <c r="E61" t="e">
        <f>LOG('BlackburnData.xls'!#REF!+1)</f>
        <v>#REF!</v>
      </c>
      <c r="F61" t="e">
        <f>LOG('BlackburnData.xls'!#REF!+1)</f>
        <v>#REF!</v>
      </c>
      <c r="G61">
        <f>LOG('BlackburnData.xls'!C60+1)</f>
        <v>1.1139433523068367</v>
      </c>
      <c r="H61">
        <f>LOG('BlackburnData.xls'!B60+1)</f>
        <v>1.7708520116421442</v>
      </c>
      <c r="I61">
        <f>LOG('BlackburnData.xls'!E60+1)</f>
        <v>0.3010299956639812</v>
      </c>
      <c r="J61">
        <f>LOG('BlackburnData.xls'!F60+1)</f>
        <v>1.146128035678238</v>
      </c>
      <c r="K61">
        <f>LOG('BlackburnData.xls'!D60+1)</f>
        <v>1.9444826721501687</v>
      </c>
      <c r="L61" t="e">
        <f>LOG('BlackburnData.xls'!#REF!+1)</f>
        <v>#REF!</v>
      </c>
      <c r="M61" t="e">
        <f>LOG('BlackburnData.xls'!#REF!+1)</f>
        <v>#REF!</v>
      </c>
      <c r="N61">
        <f>IF('BlackburnData.xls'!G60=".","",LOG('BlackburnData.xls'!G60+1))</f>
        <v>5.024512348487642</v>
      </c>
      <c r="O61">
        <f>IF('BlackburnData.xls'!H60=".","",LOG('BlackburnData.xls'!H60+1))</f>
        <v>3.295567099962479</v>
      </c>
      <c r="P61">
        <f>IF('BlackburnData.xls'!I60=".","",LOG('BlackburnData.xls'!I60+1))</f>
        <v>3.8451600776519457</v>
      </c>
      <c r="Q61">
        <f>IF('BlackburnData.xls'!J60=".","",LOG('BlackburnData.xls'!J60+1))</f>
        <v>2.303196057420489</v>
      </c>
      <c r="R61">
        <f>'BlackburnData.xls'!K60</f>
        <v>22</v>
      </c>
      <c r="S61">
        <f>LOG('BlackburnData.xls'!L60+1)</f>
        <v>1.0791812460476249</v>
      </c>
      <c r="T61">
        <f>LOG('BlackburnData.xls'!M60+1)</f>
        <v>0.8450980400142568</v>
      </c>
      <c r="U61">
        <f>LOG('BlackburnData.xls'!N60+1)</f>
        <v>0.7781512503836436</v>
      </c>
      <c r="V61" t="e">
        <f>ASIN(SQRT('BlackburnData.xls'!#REF!))</f>
        <v>#REF!</v>
      </c>
    </row>
    <row r="62" spans="1:22" ht="12.75">
      <c r="A62" t="s">
        <v>34</v>
      </c>
      <c r="B62" t="s">
        <v>49</v>
      </c>
      <c r="C62" t="s">
        <v>51</v>
      </c>
      <c r="D62">
        <f>LOG('BlackburnData.xls'!A61+1)</f>
        <v>2.110589710299249</v>
      </c>
      <c r="E62" t="e">
        <f>LOG('BlackburnData.xls'!#REF!+1)</f>
        <v>#REF!</v>
      </c>
      <c r="F62" t="e">
        <f>LOG('BlackburnData.xls'!#REF!+1)</f>
        <v>#REF!</v>
      </c>
      <c r="G62">
        <f>LOG('BlackburnData.xls'!C61+1)</f>
        <v>0.6989700043360189</v>
      </c>
      <c r="H62">
        <f>LOG('BlackburnData.xls'!B61+1)</f>
        <v>1.724275869600789</v>
      </c>
      <c r="I62">
        <f>LOG('BlackburnData.xls'!E61+1)</f>
        <v>0</v>
      </c>
      <c r="J62">
        <f>LOG('BlackburnData.xls'!F61+1)</f>
        <v>0.6989700043360189</v>
      </c>
      <c r="K62">
        <f>LOG('BlackburnData.xls'!D61+1)</f>
        <v>1.8864907251724818</v>
      </c>
      <c r="L62" t="e">
        <f>LOG('BlackburnData.xls'!#REF!+1)</f>
        <v>#REF!</v>
      </c>
      <c r="M62" t="e">
        <f>LOG('BlackburnData.xls'!#REF!+1)</f>
        <v>#REF!</v>
      </c>
      <c r="N62">
        <f>IF('BlackburnData.xls'!G61=".","",LOG('BlackburnData.xls'!G61+1))</f>
        <v>4.868820706197518</v>
      </c>
      <c r="O62">
        <f>IF('BlackburnData.xls'!H61=".","",LOG('BlackburnData.xls'!H61+1))</f>
        <v>3.5018804937550585</v>
      </c>
      <c r="P62">
        <f>IF('BlackburnData.xls'!I61=".","",LOG('BlackburnData.xls'!I61+1))</f>
        <v>3.8451600776519457</v>
      </c>
      <c r="Q62">
        <f>IF('BlackburnData.xls'!J61=".","",LOG('BlackburnData.xls'!J61+1))</f>
        <v>2.741151598851785</v>
      </c>
      <c r="R62">
        <f>'BlackburnData.xls'!K61</f>
        <v>18</v>
      </c>
      <c r="S62">
        <f>LOG('BlackburnData.xls'!L61+1)</f>
        <v>1.0413926851582251</v>
      </c>
      <c r="T62">
        <f>LOG('BlackburnData.xls'!M61+1)</f>
        <v>0.7781512503836436</v>
      </c>
      <c r="U62">
        <f>LOG('BlackburnData.xls'!N61+1)</f>
        <v>0.7781512503836436</v>
      </c>
      <c r="V62" t="e">
        <f>ASIN(SQRT('BlackburnData.xls'!#REF!))</f>
        <v>#REF!</v>
      </c>
    </row>
    <row r="63" spans="1:22" ht="12.75">
      <c r="A63" t="s">
        <v>34</v>
      </c>
      <c r="B63" t="s">
        <v>49</v>
      </c>
      <c r="C63" t="s">
        <v>52</v>
      </c>
      <c r="D63">
        <f>LOG('BlackburnData.xls'!A62+1)</f>
        <v>2.0453229787866576</v>
      </c>
      <c r="E63" t="e">
        <f>LOG('BlackburnData.xls'!#REF!+1)</f>
        <v>#REF!</v>
      </c>
      <c r="F63" t="e">
        <f>LOG('BlackburnData.xls'!#REF!+1)</f>
        <v>#REF!</v>
      </c>
      <c r="G63">
        <f>LOG('BlackburnData.xls'!C62+1)</f>
        <v>0.9542425094393249</v>
      </c>
      <c r="H63">
        <f>LOG('BlackburnData.xls'!B62+1)</f>
        <v>1.7160033436347992</v>
      </c>
      <c r="I63">
        <f>LOG('BlackburnData.xls'!E62+1)</f>
        <v>0.47712125471966244</v>
      </c>
      <c r="J63">
        <f>LOG('BlackburnData.xls'!F62+1)</f>
        <v>1.0413926851582251</v>
      </c>
      <c r="K63">
        <f>LOG('BlackburnData.xls'!D62+1)</f>
        <v>1.7781512503836436</v>
      </c>
      <c r="L63" t="e">
        <f>LOG('BlackburnData.xls'!#REF!+1)</f>
        <v>#REF!</v>
      </c>
      <c r="M63" t="e">
        <f>LOG('BlackburnData.xls'!#REF!+1)</f>
        <v>#REF!</v>
      </c>
      <c r="N63">
        <f>IF('BlackburnData.xls'!G62=".","",LOG('BlackburnData.xls'!G62+1))</f>
        <v>4.048853372471462</v>
      </c>
      <c r="O63">
        <f>IF('BlackburnData.xls'!H62=".","",LOG('BlackburnData.xls'!H62+1))</f>
        <v>3.353531559077762</v>
      </c>
      <c r="P63">
        <f>IF('BlackburnData.xls'!I62=".","",LOG('BlackburnData.xls'!I62+1))</f>
        <v>3.8451600776519457</v>
      </c>
      <c r="Q63">
        <f>IF('BlackburnData.xls'!J62=".","",LOG('BlackburnData.xls'!J62+1))</f>
        <v>2.8000293592441343</v>
      </c>
      <c r="R63">
        <f>'BlackburnData.xls'!K62</f>
        <v>17</v>
      </c>
      <c r="S63">
        <f>LOG('BlackburnData.xls'!L62+1)</f>
        <v>0.9030899869919435</v>
      </c>
      <c r="T63">
        <f>LOG('BlackburnData.xls'!M62+1)</f>
        <v>0.8450980400142568</v>
      </c>
      <c r="U63">
        <f>LOG('BlackburnData.xls'!N62+1)</f>
        <v>0.3010299956639812</v>
      </c>
      <c r="V63" t="e">
        <f>ASIN(SQRT('BlackburnData.xls'!#REF!))</f>
        <v>#REF!</v>
      </c>
    </row>
    <row r="64" spans="1:22" ht="12.75">
      <c r="A64" t="s">
        <v>34</v>
      </c>
      <c r="B64" t="s">
        <v>49</v>
      </c>
      <c r="C64" t="s">
        <v>53</v>
      </c>
      <c r="D64">
        <f>LOG('BlackburnData.xls'!A63+1)</f>
        <v>2.0086001717619175</v>
      </c>
      <c r="E64" t="e">
        <f>LOG('BlackburnData.xls'!#REF!+1)</f>
        <v>#REF!</v>
      </c>
      <c r="F64" t="e">
        <f>LOG('BlackburnData.xls'!#REF!+1)</f>
        <v>#REF!</v>
      </c>
      <c r="G64">
        <f>LOG('BlackburnData.xls'!C63+1)</f>
        <v>0.9542425094393249</v>
      </c>
      <c r="H64">
        <f>LOG('BlackburnData.xls'!B63+1)</f>
        <v>1.6020599913279623</v>
      </c>
      <c r="I64">
        <f>LOG('BlackburnData.xls'!E63+1)</f>
        <v>0.3010299956639812</v>
      </c>
      <c r="J64">
        <f>LOG('BlackburnData.xls'!F63+1)</f>
        <v>1</v>
      </c>
      <c r="K64">
        <f>LOG('BlackburnData.xls'!D63+1)</f>
        <v>1.7993405494535817</v>
      </c>
      <c r="L64" t="e">
        <f>LOG('BlackburnData.xls'!#REF!+1)</f>
        <v>#REF!</v>
      </c>
      <c r="M64" t="e">
        <f>LOG('BlackburnData.xls'!#REF!+1)</f>
        <v>#REF!</v>
      </c>
      <c r="N64">
        <f>IF('BlackburnData.xls'!G63=".","",LOG('BlackburnData.xls'!G63+1))</f>
        <v>3.9590795703776345</v>
      </c>
      <c r="O64">
        <f>IF('BlackburnData.xls'!H63=".","",LOG('BlackburnData.xls'!H63+1))</f>
        <v>3.126780577012009</v>
      </c>
      <c r="P64">
        <f>IF('BlackburnData.xls'!I63=".","",LOG('BlackburnData.xls'!I63+1))</f>
        <v>3.8451600776519457</v>
      </c>
      <c r="Q64">
        <f>IF('BlackburnData.xls'!J63=".","",LOG('BlackburnData.xls'!J63+1))</f>
        <v>2.813580988568192</v>
      </c>
      <c r="R64">
        <f>'BlackburnData.xls'!K63</f>
        <v>17.5</v>
      </c>
      <c r="S64">
        <f>LOG('BlackburnData.xls'!L63+1)</f>
        <v>0.7781512503836436</v>
      </c>
      <c r="T64">
        <f>LOG('BlackburnData.xls'!M63+1)</f>
        <v>0.6989700043360189</v>
      </c>
      <c r="U64">
        <f>LOG('BlackburnData.xls'!N63+1)</f>
        <v>0.3010299956639812</v>
      </c>
      <c r="V64" t="e">
        <f>ASIN(SQRT('BlackburnData.xls'!#REF!))</f>
        <v>#REF!</v>
      </c>
    </row>
    <row r="65" spans="1:22" ht="12.75">
      <c r="A65" t="s">
        <v>34</v>
      </c>
      <c r="B65" t="s">
        <v>54</v>
      </c>
      <c r="C65" t="s">
        <v>55</v>
      </c>
      <c r="D65">
        <f>LOG('BlackburnData.xls'!A64+1)</f>
        <v>1.5440680443502757</v>
      </c>
      <c r="E65" t="e">
        <f>LOG('BlackburnData.xls'!#REF!+1)</f>
        <v>#REF!</v>
      </c>
      <c r="F65" t="e">
        <f>LOG('BlackburnData.xls'!#REF!+1)</f>
        <v>#REF!</v>
      </c>
      <c r="G65">
        <f>LOG('BlackburnData.xls'!C64+1)</f>
        <v>0</v>
      </c>
      <c r="H65">
        <f>LOG('BlackburnData.xls'!B64+1)</f>
        <v>0.8450980400142568</v>
      </c>
      <c r="I65">
        <f>LOG('BlackburnData.xls'!E64+1)</f>
        <v>0</v>
      </c>
      <c r="J65">
        <f>LOG('BlackburnData.xls'!F64+1)</f>
        <v>0</v>
      </c>
      <c r="K65">
        <f>LOG('BlackburnData.xls'!D64+1)</f>
        <v>1.462397997898956</v>
      </c>
      <c r="L65" t="e">
        <f>LOG('BlackburnData.xls'!#REF!+1)</f>
        <v>#REF!</v>
      </c>
      <c r="M65" t="e">
        <f>LOG('BlackburnData.xls'!#REF!+1)</f>
        <v>#REF!</v>
      </c>
      <c r="N65">
        <f>IF('BlackburnData.xls'!G64=".","",LOG('BlackburnData.xls'!G64+1))</f>
        <v>1.8733206018153987</v>
      </c>
      <c r="O65">
        <f>IF('BlackburnData.xls'!H64=".","",LOG('BlackburnData.xls'!H64+1))</f>
        <v>1.7993405494535817</v>
      </c>
      <c r="P65">
        <f>IF('BlackburnData.xls'!I64=".","",LOG('BlackburnData.xls'!I64+1))</f>
        <v>3.699056854547668</v>
      </c>
      <c r="Q65">
        <f>IF('BlackburnData.xls'!J64=".","",LOG('BlackburnData.xls'!J64+1))</f>
        <v>2.1789769472931693</v>
      </c>
      <c r="R65">
        <f>'BlackburnData.xls'!K64</f>
        <v>14</v>
      </c>
      <c r="S65">
        <f>LOG('BlackburnData.xls'!L64+1)</f>
        <v>0.3010299956639812</v>
      </c>
      <c r="T65">
        <f>LOG('BlackburnData.xls'!M64+1)</f>
        <v>0.3010299956639812</v>
      </c>
      <c r="U65">
        <f>LOG('BlackburnData.xls'!N64+1)</f>
        <v>0</v>
      </c>
      <c r="V65" t="e">
        <f>ASIN(SQRT('BlackburnData.xls'!#REF!))</f>
        <v>#REF!</v>
      </c>
    </row>
    <row r="66" spans="1:22" ht="12.75">
      <c r="A66" t="s">
        <v>34</v>
      </c>
      <c r="B66" t="s">
        <v>54</v>
      </c>
      <c r="C66" t="s">
        <v>56</v>
      </c>
      <c r="D66">
        <f>LOG('BlackburnData.xls'!A65+1)</f>
        <v>1.5185139398778875</v>
      </c>
      <c r="E66" t="e">
        <f>LOG('BlackburnData.xls'!#REF!+1)</f>
        <v>#REF!</v>
      </c>
      <c r="F66" t="e">
        <f>LOG('BlackburnData.xls'!#REF!+1)</f>
        <v>#REF!</v>
      </c>
      <c r="G66">
        <f>LOG('BlackburnData.xls'!C65+1)</f>
        <v>0.3010299956639812</v>
      </c>
      <c r="H66">
        <f>LOG('BlackburnData.xls'!B65+1)</f>
        <v>0.9030899869919435</v>
      </c>
      <c r="I66">
        <f>LOG('BlackburnData.xls'!E65+1)</f>
        <v>0.3010299956639812</v>
      </c>
      <c r="J66">
        <f>LOG('BlackburnData.xls'!F65+1)</f>
        <v>0.47712125471966244</v>
      </c>
      <c r="K66">
        <f>LOG('BlackburnData.xls'!D65+1)</f>
        <v>1.414973347970818</v>
      </c>
      <c r="L66" t="e">
        <f>LOG('BlackburnData.xls'!#REF!+1)</f>
        <v>#REF!</v>
      </c>
      <c r="M66" t="e">
        <f>LOG('BlackburnData.xls'!#REF!+1)</f>
        <v>#REF!</v>
      </c>
      <c r="N66">
        <f>IF('BlackburnData.xls'!G65=".","",LOG('BlackburnData.xls'!G65+1))</f>
        <v>2.6659560294539566</v>
      </c>
      <c r="O66">
        <f>IF('BlackburnData.xls'!H65=".","",LOG('BlackburnData.xls'!H65+1))</f>
        <v>2.5327543789924976</v>
      </c>
      <c r="P66">
        <f>IF('BlackburnData.xls'!I65=".","",LOG('BlackburnData.xls'!I65+1))</f>
        <v>3.699056854547668</v>
      </c>
      <c r="Q66">
        <f>IF('BlackburnData.xls'!J65=".","",LOG('BlackburnData.xls'!J65+1))</f>
        <v>2.1789769472931693</v>
      </c>
      <c r="R66">
        <f>'BlackburnData.xls'!K65</f>
        <v>14</v>
      </c>
      <c r="S66">
        <f>LOG('BlackburnData.xls'!L65+1)</f>
        <v>0.9542425094393249</v>
      </c>
      <c r="T66">
        <f>LOG('BlackburnData.xls'!M65+1)</f>
        <v>0.9030899869919435</v>
      </c>
      <c r="U66">
        <f>LOG('BlackburnData.xls'!N65+1)</f>
        <v>0.3010299956639812</v>
      </c>
      <c r="V66" t="e">
        <f>ASIN(SQRT('BlackburnData.xls'!#REF!))</f>
        <v>#REF!</v>
      </c>
    </row>
    <row r="67" spans="1:22" ht="12.75">
      <c r="A67" t="s">
        <v>34</v>
      </c>
      <c r="B67" t="s">
        <v>54</v>
      </c>
      <c r="C67" t="s">
        <v>57</v>
      </c>
      <c r="D67">
        <f>LOG('BlackburnData.xls'!A66+1)</f>
        <v>1.7160033436347992</v>
      </c>
      <c r="E67" t="e">
        <f>LOG('BlackburnData.xls'!#REF!+1)</f>
        <v>#REF!</v>
      </c>
      <c r="F67" t="e">
        <f>LOG('BlackburnData.xls'!#REF!+1)</f>
        <v>#REF!</v>
      </c>
      <c r="G67">
        <f>LOG('BlackburnData.xls'!C66+1)</f>
        <v>0.3010299956639812</v>
      </c>
      <c r="H67">
        <f>LOG('BlackburnData.xls'!B66+1)</f>
        <v>1.380211241711606</v>
      </c>
      <c r="I67">
        <f>LOG('BlackburnData.xls'!E66+1)</f>
        <v>0</v>
      </c>
      <c r="J67">
        <f>LOG('BlackburnData.xls'!F66+1)</f>
        <v>0.3010299956639812</v>
      </c>
      <c r="K67">
        <f>LOG('BlackburnData.xls'!D66+1)</f>
        <v>1.462397997898956</v>
      </c>
      <c r="L67" t="e">
        <f>LOG('BlackburnData.xls'!#REF!+1)</f>
        <v>#REF!</v>
      </c>
      <c r="M67" t="e">
        <f>LOG('BlackburnData.xls'!#REF!+1)</f>
        <v>#REF!</v>
      </c>
      <c r="N67">
        <f>IF('BlackburnData.xls'!G66=".","",LOG('BlackburnData.xls'!G66+1))</f>
        <v>2.896691526562884</v>
      </c>
      <c r="O67">
        <f>IF('BlackburnData.xls'!H66=".","",LOG('BlackburnData.xls'!H66+1))</f>
        <v>3.1607685618611283</v>
      </c>
      <c r="P67">
        <f>IF('BlackburnData.xls'!I66=".","",LOG('BlackburnData.xls'!I66+1))</f>
        <v>3.699056854547668</v>
      </c>
      <c r="Q67">
        <f>IF('BlackburnData.xls'!J66=".","",LOG('BlackburnData.xls'!J66+1))</f>
        <v>2.1789769472931693</v>
      </c>
      <c r="R67">
        <f>'BlackburnData.xls'!K66</f>
        <v>14</v>
      </c>
      <c r="S67">
        <f>LOG('BlackburnData.xls'!L66+1)</f>
        <v>0.6020599913279624</v>
      </c>
      <c r="T67">
        <f>LOG('BlackburnData.xls'!M66+1)</f>
        <v>0.6020599913279624</v>
      </c>
      <c r="U67">
        <f>LOG('BlackburnData.xls'!N66+1)</f>
        <v>0</v>
      </c>
      <c r="V67" t="e">
        <f>ASIN(SQRT('BlackburnData.xls'!#REF!))</f>
        <v>#REF!</v>
      </c>
    </row>
    <row r="68" spans="1:22" ht="12.75">
      <c r="A68" t="s">
        <v>34</v>
      </c>
      <c r="B68" t="s">
        <v>54</v>
      </c>
      <c r="C68" t="s">
        <v>58</v>
      </c>
      <c r="D68">
        <f>LOG('BlackburnData.xls'!A67+1)</f>
        <v>1.6720978579357175</v>
      </c>
      <c r="E68" t="e">
        <f>LOG('BlackburnData.xls'!#REF!+1)</f>
        <v>#REF!</v>
      </c>
      <c r="F68" t="e">
        <f>LOG('BlackburnData.xls'!#REF!+1)</f>
        <v>#REF!</v>
      </c>
      <c r="G68">
        <f>LOG('BlackburnData.xls'!C67+1)</f>
        <v>0</v>
      </c>
      <c r="H68">
        <f>LOG('BlackburnData.xls'!B67+1)</f>
        <v>1.146128035678238</v>
      </c>
      <c r="I68">
        <f>LOG('BlackburnData.xls'!E67+1)</f>
        <v>0.47712125471966244</v>
      </c>
      <c r="J68">
        <f>LOG('BlackburnData.xls'!F67+1)</f>
        <v>0.47712125471966244</v>
      </c>
      <c r="K68">
        <f>LOG('BlackburnData.xls'!D67+1)</f>
        <v>1.5314789170422551</v>
      </c>
      <c r="L68" t="e">
        <f>LOG('BlackburnData.xls'!#REF!+1)</f>
        <v>#REF!</v>
      </c>
      <c r="M68" t="e">
        <f>LOG('BlackburnData.xls'!#REF!+1)</f>
        <v>#REF!</v>
      </c>
      <c r="N68">
        <f>IF('BlackburnData.xls'!G67=".","",LOG('BlackburnData.xls'!G67+1))</f>
        <v>2.5101426994025733</v>
      </c>
      <c r="O68">
        <f>IF('BlackburnData.xls'!H67=".","",LOG('BlackburnData.xls'!H67+1))</f>
        <v>2.924795995797912</v>
      </c>
      <c r="P68">
        <f>IF('BlackburnData.xls'!I67=".","",LOG('BlackburnData.xls'!I67+1))</f>
        <v>3.699056854547668</v>
      </c>
      <c r="Q68">
        <f>IF('BlackburnData.xls'!J67=".","",LOG('BlackburnData.xls'!J67+1))</f>
        <v>2.1789769472931693</v>
      </c>
      <c r="R68">
        <f>'BlackburnData.xls'!K67</f>
        <v>14</v>
      </c>
      <c r="S68">
        <f>LOG('BlackburnData.xls'!L67+1)</f>
        <v>0.3010299956639812</v>
      </c>
      <c r="T68">
        <f>LOG('BlackburnData.xls'!M67+1)</f>
        <v>0.3010299956639812</v>
      </c>
      <c r="U68">
        <f>LOG('BlackburnData.xls'!N67+1)</f>
        <v>0</v>
      </c>
      <c r="V68" t="e">
        <f>ASIN(SQRT('BlackburnData.xls'!#REF!))</f>
        <v>#REF!</v>
      </c>
    </row>
    <row r="69" spans="1:22" ht="12.75">
      <c r="A69" t="s">
        <v>34</v>
      </c>
      <c r="B69" t="s">
        <v>54</v>
      </c>
      <c r="C69" t="s">
        <v>59</v>
      </c>
      <c r="D69">
        <f>LOG('BlackburnData.xls'!A68+1)</f>
        <v>1.7323937598229686</v>
      </c>
      <c r="E69" t="e">
        <f>LOG('BlackburnData.xls'!#REF!+1)</f>
        <v>#REF!</v>
      </c>
      <c r="F69" t="e">
        <f>LOG('BlackburnData.xls'!#REF!+1)</f>
        <v>#REF!</v>
      </c>
      <c r="G69">
        <f>LOG('BlackburnData.xls'!C68+1)</f>
        <v>0.6989700043360189</v>
      </c>
      <c r="H69">
        <f>LOG('BlackburnData.xls'!B68+1)</f>
        <v>1.3222192947339193</v>
      </c>
      <c r="I69">
        <f>LOG('BlackburnData.xls'!E68+1)</f>
        <v>0.47712125471966244</v>
      </c>
      <c r="J69">
        <f>LOG('BlackburnData.xls'!F68+1)</f>
        <v>0.8450980400142568</v>
      </c>
      <c r="K69">
        <f>LOG('BlackburnData.xls'!D68+1)</f>
        <v>1.5314789170422551</v>
      </c>
      <c r="L69" t="e">
        <f>LOG('BlackburnData.xls'!#REF!+1)</f>
        <v>#REF!</v>
      </c>
      <c r="M69" t="e">
        <f>LOG('BlackburnData.xls'!#REF!+1)</f>
        <v>#REF!</v>
      </c>
      <c r="N69">
        <f>IF('BlackburnData.xls'!G68=".","",LOG('BlackburnData.xls'!G68+1))</f>
        <v>2.9428510065543376</v>
      </c>
      <c r="O69">
        <f>IF('BlackburnData.xls'!H68=".","",LOG('BlackburnData.xls'!H68+1))</f>
        <v>3.166726055580052</v>
      </c>
      <c r="P69">
        <f>IF('BlackburnData.xls'!I68=".","",LOG('BlackburnData.xls'!I68+1))</f>
        <v>3.699056854547668</v>
      </c>
      <c r="Q69">
        <f>IF('BlackburnData.xls'!J68=".","",LOG('BlackburnData.xls'!J68+1))</f>
        <v>2.1789769472931693</v>
      </c>
      <c r="R69">
        <f>'BlackburnData.xls'!K68</f>
        <v>14</v>
      </c>
      <c r="S69">
        <f>LOG('BlackburnData.xls'!L68+1)</f>
        <v>0.9030899869919435</v>
      </c>
      <c r="T69">
        <f>LOG('BlackburnData.xls'!M68+1)</f>
        <v>0.7781512503836436</v>
      </c>
      <c r="U69">
        <f>LOG('BlackburnData.xls'!N68+1)</f>
        <v>0.47712125471966244</v>
      </c>
      <c r="V69" t="e">
        <f>ASIN(SQRT('BlackburnData.xls'!#REF!))</f>
        <v>#REF!</v>
      </c>
    </row>
    <row r="70" spans="1:22" ht="12.75">
      <c r="A70" t="s">
        <v>34</v>
      </c>
      <c r="B70" t="s">
        <v>54</v>
      </c>
      <c r="C70" t="s">
        <v>60</v>
      </c>
      <c r="D70">
        <f>LOG('BlackburnData.xls'!A69+1)</f>
        <v>1.724275869600789</v>
      </c>
      <c r="E70" t="e">
        <f>LOG('BlackburnData.xls'!#REF!+1)</f>
        <v>#REF!</v>
      </c>
      <c r="F70" t="e">
        <f>LOG('BlackburnData.xls'!#REF!+1)</f>
        <v>#REF!</v>
      </c>
      <c r="G70">
        <f>LOG('BlackburnData.xls'!C69+1)</f>
        <v>0.6020599913279624</v>
      </c>
      <c r="H70">
        <f>LOG('BlackburnData.xls'!B69+1)</f>
        <v>1.3424226808222062</v>
      </c>
      <c r="I70">
        <f>LOG('BlackburnData.xls'!E69+1)</f>
        <v>0.3010299956639812</v>
      </c>
      <c r="J70">
        <f>LOG('BlackburnData.xls'!F69+1)</f>
        <v>0.6989700043360189</v>
      </c>
      <c r="K70">
        <f>LOG('BlackburnData.xls'!D69+1)</f>
        <v>1.505149978319906</v>
      </c>
      <c r="L70" t="e">
        <f>LOG('BlackburnData.xls'!#REF!+1)</f>
        <v>#REF!</v>
      </c>
      <c r="M70" t="e">
        <f>LOG('BlackburnData.xls'!#REF!+1)</f>
        <v>#REF!</v>
      </c>
      <c r="N70">
        <f>IF('BlackburnData.xls'!G69=".","",LOG('BlackburnData.xls'!G69+1))</f>
        <v>3.0672940863159766</v>
      </c>
      <c r="O70">
        <f>IF('BlackburnData.xls'!H69=".","",LOG('BlackburnData.xls'!H69+1))</f>
        <v>3.1455071714096627</v>
      </c>
      <c r="P70">
        <f>IF('BlackburnData.xls'!I69=".","",LOG('BlackburnData.xls'!I69+1))</f>
        <v>3.699056854547668</v>
      </c>
      <c r="Q70">
        <f>IF('BlackburnData.xls'!J69=".","",LOG('BlackburnData.xls'!J69+1))</f>
        <v>2.1789769472931693</v>
      </c>
      <c r="R70">
        <f>'BlackburnData.xls'!K69</f>
        <v>14</v>
      </c>
      <c r="S70">
        <f>LOG('BlackburnData.xls'!L69+1)</f>
        <v>0.47712125471966244</v>
      </c>
      <c r="T70">
        <f>LOG('BlackburnData.xls'!M69+1)</f>
        <v>0.47712125471966244</v>
      </c>
      <c r="U70">
        <f>LOG('BlackburnData.xls'!N69+1)</f>
        <v>0</v>
      </c>
      <c r="V70" t="e">
        <f>ASIN(SQRT('BlackburnData.xls'!#REF!))</f>
        <v>#REF!</v>
      </c>
    </row>
    <row r="71" spans="1:22" ht="12.75">
      <c r="A71" t="s">
        <v>34</v>
      </c>
      <c r="B71" t="s">
        <v>54</v>
      </c>
      <c r="C71" t="s">
        <v>61</v>
      </c>
      <c r="D71">
        <f>LOG('BlackburnData.xls'!A70+1)</f>
        <v>1.5314789170422551</v>
      </c>
      <c r="E71" t="e">
        <f>LOG('BlackburnData.xls'!#REF!+1)</f>
        <v>#REF!</v>
      </c>
      <c r="F71" t="e">
        <f>LOG('BlackburnData.xls'!#REF!+1)</f>
        <v>#REF!</v>
      </c>
      <c r="G71">
        <f>LOG('BlackburnData.xls'!C70+1)</f>
        <v>0</v>
      </c>
      <c r="H71">
        <f>LOG('BlackburnData.xls'!B70+1)</f>
        <v>1.1139433523068367</v>
      </c>
      <c r="I71">
        <f>LOG('BlackburnData.xls'!E70+1)</f>
        <v>0</v>
      </c>
      <c r="J71">
        <f>LOG('BlackburnData.xls'!F70+1)</f>
        <v>0</v>
      </c>
      <c r="K71">
        <f>LOG('BlackburnData.xls'!D70+1)</f>
        <v>1.3424226808222062</v>
      </c>
      <c r="L71" t="e">
        <f>LOG('BlackburnData.xls'!#REF!+1)</f>
        <v>#REF!</v>
      </c>
      <c r="M71" t="e">
        <f>LOG('BlackburnData.xls'!#REF!+1)</f>
        <v>#REF!</v>
      </c>
      <c r="N71">
        <f>IF('BlackburnData.xls'!G70=".","",LOG('BlackburnData.xls'!G70+1))</f>
        <v>2.0972573096934197</v>
      </c>
      <c r="O71">
        <f>IF('BlackburnData.xls'!H70=".","",LOG('BlackburnData.xls'!H70+1))</f>
        <v>2.9618954736678504</v>
      </c>
      <c r="P71">
        <f>IF('BlackburnData.xls'!I70=".","",LOG('BlackburnData.xls'!I70+1))</f>
        <v>3.699056854547668</v>
      </c>
      <c r="Q71">
        <f>IF('BlackburnData.xls'!J70=".","",LOG('BlackburnData.xls'!J70+1))</f>
        <v>2.1789769472931693</v>
      </c>
      <c r="R71">
        <f>'BlackburnData.xls'!K70</f>
        <v>14</v>
      </c>
      <c r="S71">
        <f>LOG('BlackburnData.xls'!L70+1)</f>
        <v>0</v>
      </c>
      <c r="T71">
        <f>LOG('BlackburnData.xls'!M70+1)</f>
        <v>0</v>
      </c>
      <c r="U71">
        <f>LOG('BlackburnData.xls'!N70+1)</f>
        <v>0</v>
      </c>
      <c r="V71" t="e">
        <f>ASIN(SQRT('BlackburnData.xls'!#REF!))</f>
        <v>#REF!</v>
      </c>
    </row>
    <row r="72" spans="1:22" ht="12.75">
      <c r="A72" t="s">
        <v>34</v>
      </c>
      <c r="B72" t="s">
        <v>54</v>
      </c>
      <c r="C72" t="s">
        <v>62</v>
      </c>
      <c r="D72">
        <f>LOG('BlackburnData.xls'!A71+1)</f>
        <v>1.1760912590556813</v>
      </c>
      <c r="E72" t="e">
        <f>LOG('BlackburnData.xls'!#REF!+1)</f>
        <v>#REF!</v>
      </c>
      <c r="F72" t="e">
        <f>LOG('BlackburnData.xls'!#REF!+1)</f>
        <v>#REF!</v>
      </c>
      <c r="G72">
        <f>LOG('BlackburnData.xls'!C71+1)</f>
        <v>0</v>
      </c>
      <c r="H72">
        <f>LOG('BlackburnData.xls'!B71+1)</f>
        <v>0</v>
      </c>
      <c r="I72">
        <f>LOG('BlackburnData.xls'!E71+1)</f>
        <v>0</v>
      </c>
      <c r="J72">
        <f>LOG('BlackburnData.xls'!F71+1)</f>
        <v>0</v>
      </c>
      <c r="K72">
        <f>LOG('BlackburnData.xls'!D71+1)</f>
        <v>1.1760912590556813</v>
      </c>
      <c r="L72" t="e">
        <f>LOG('BlackburnData.xls'!#REF!+1)</f>
        <v>#REF!</v>
      </c>
      <c r="M72" t="e">
        <f>LOG('BlackburnData.xls'!#REF!+1)</f>
        <v>#REF!</v>
      </c>
      <c r="N72">
        <f>IF('BlackburnData.xls'!G71=".","",LOG('BlackburnData.xls'!G71+1))</f>
        <v>1.255272505103306</v>
      </c>
      <c r="O72">
        <f>IF('BlackburnData.xls'!H71=".","",LOG('BlackburnData.xls'!H71+1))</f>
        <v>2.545307116465824</v>
      </c>
      <c r="P72">
        <f>IF('BlackburnData.xls'!I71=".","",LOG('BlackburnData.xls'!I71+1))</f>
        <v>3.699056854547668</v>
      </c>
      <c r="Q72">
        <f>IF('BlackburnData.xls'!J71=".","",LOG('BlackburnData.xls'!J71+1))</f>
        <v>2.0043213737826426</v>
      </c>
      <c r="R72">
        <f>'BlackburnData.xls'!K71</f>
        <v>14</v>
      </c>
      <c r="S72">
        <f>LOG('BlackburnData.xls'!L71+1)</f>
        <v>0</v>
      </c>
      <c r="T72">
        <f>LOG('BlackburnData.xls'!M71+1)</f>
        <v>0</v>
      </c>
      <c r="U72">
        <f>LOG('BlackburnData.xls'!N71+1)</f>
        <v>0</v>
      </c>
      <c r="V72" t="e">
        <f>ASIN(SQRT('BlackburnData.xls'!#REF!))</f>
        <v>#REF!</v>
      </c>
    </row>
    <row r="73" spans="1:22" ht="12.75">
      <c r="A73" t="s">
        <v>34</v>
      </c>
      <c r="B73" t="s">
        <v>54</v>
      </c>
      <c r="C73" t="s">
        <v>63</v>
      </c>
      <c r="D73">
        <f>LOG('BlackburnData.xls'!A72+1)</f>
        <v>1.4771212547196624</v>
      </c>
      <c r="E73" t="e">
        <f>LOG('BlackburnData.xls'!#REF!+1)</f>
        <v>#REF!</v>
      </c>
      <c r="F73" t="e">
        <f>LOG('BlackburnData.xls'!#REF!+1)</f>
        <v>#REF!</v>
      </c>
      <c r="G73">
        <f>LOG('BlackburnData.xls'!C72+1)</f>
        <v>0.3010299956639812</v>
      </c>
      <c r="H73">
        <f>LOG('BlackburnData.xls'!B72+1)</f>
        <v>1.0791812460476249</v>
      </c>
      <c r="I73">
        <f>LOG('BlackburnData.xls'!E72+1)</f>
        <v>0</v>
      </c>
      <c r="J73">
        <f>LOG('BlackburnData.xls'!F72+1)</f>
        <v>0.3010299956639812</v>
      </c>
      <c r="K73">
        <f>LOG('BlackburnData.xls'!D72+1)</f>
        <v>1.2787536009528289</v>
      </c>
      <c r="L73" t="e">
        <f>LOG('BlackburnData.xls'!#REF!+1)</f>
        <v>#REF!</v>
      </c>
      <c r="M73" t="e">
        <f>LOG('BlackburnData.xls'!#REF!+1)</f>
        <v>#REF!</v>
      </c>
      <c r="N73">
        <f>IF('BlackburnData.xls'!G72=".","",LOG('BlackburnData.xls'!G72+1))</f>
        <v>1.146128035678238</v>
      </c>
      <c r="O73">
        <f>IF('BlackburnData.xls'!H72=".","",LOG('BlackburnData.xls'!H72+1))</f>
        <v>2.9400181550076634</v>
      </c>
      <c r="P73">
        <f>IF('BlackburnData.xls'!I72=".","",LOG('BlackburnData.xls'!I72+1))</f>
        <v>3.699056854547668</v>
      </c>
      <c r="Q73">
        <f>IF('BlackburnData.xls'!J72=".","",LOG('BlackburnData.xls'!J72+1))</f>
        <v>2.1789769472931693</v>
      </c>
      <c r="R73">
        <f>'BlackburnData.xls'!K72</f>
        <v>14</v>
      </c>
      <c r="S73">
        <f>LOG('BlackburnData.xls'!L72+1)</f>
        <v>0</v>
      </c>
      <c r="T73">
        <f>LOG('BlackburnData.xls'!M72+1)</f>
        <v>0</v>
      </c>
      <c r="U73">
        <f>LOG('BlackburnData.xls'!N72+1)</f>
        <v>0</v>
      </c>
      <c r="V73" t="e">
        <f>ASIN(SQRT('BlackburnData.xls'!#REF!))</f>
        <v>#REF!</v>
      </c>
    </row>
    <row r="74" spans="1:22" ht="12.75">
      <c r="A74" t="s">
        <v>34</v>
      </c>
      <c r="B74" t="s">
        <v>54</v>
      </c>
      <c r="C74" t="s">
        <v>64</v>
      </c>
      <c r="D74">
        <f>LOG('BlackburnData.xls'!A73+1)</f>
        <v>1.3979400086720377</v>
      </c>
      <c r="E74" t="e">
        <f>LOG('BlackburnData.xls'!#REF!+1)</f>
        <v>#REF!</v>
      </c>
      <c r="F74" t="e">
        <f>LOG('BlackburnData.xls'!#REF!+1)</f>
        <v>#REF!</v>
      </c>
      <c r="G74">
        <f>LOG('BlackburnData.xls'!C73+1)</f>
        <v>0</v>
      </c>
      <c r="H74">
        <f>LOG('BlackburnData.xls'!B73+1)</f>
        <v>0.6020599913279624</v>
      </c>
      <c r="I74">
        <f>LOG('BlackburnData.xls'!E73+1)</f>
        <v>0</v>
      </c>
      <c r="J74">
        <f>LOG('BlackburnData.xls'!F73+1)</f>
        <v>0</v>
      </c>
      <c r="K74">
        <f>LOG('BlackburnData.xls'!D73+1)</f>
        <v>1.3424226808222062</v>
      </c>
      <c r="L74" t="e">
        <f>LOG('BlackburnData.xls'!#REF!+1)</f>
        <v>#REF!</v>
      </c>
      <c r="M74" t="e">
        <f>LOG('BlackburnData.xls'!#REF!+1)</f>
        <v>#REF!</v>
      </c>
      <c r="N74">
        <f>IF('BlackburnData.xls'!G73=".","",LOG('BlackburnData.xls'!G73+1))</f>
        <v>1.6532125137753437</v>
      </c>
      <c r="O74">
        <f>IF('BlackburnData.xls'!H73=".","",LOG('BlackburnData.xls'!H73+1))</f>
        <v>2.0043213737826426</v>
      </c>
      <c r="P74">
        <f>IF('BlackburnData.xls'!I73=".","",LOG('BlackburnData.xls'!I73+1))</f>
        <v>3.699056854547668</v>
      </c>
      <c r="Q74">
        <f>IF('BlackburnData.xls'!J73=".","",LOG('BlackburnData.xls'!J73+1))</f>
        <v>2.0043213737826426</v>
      </c>
      <c r="R74">
        <f>'BlackburnData.xls'!K73</f>
        <v>13</v>
      </c>
      <c r="S74">
        <f>LOG('BlackburnData.xls'!L73+1)</f>
        <v>0</v>
      </c>
      <c r="T74">
        <f>LOG('BlackburnData.xls'!M73+1)</f>
        <v>0</v>
      </c>
      <c r="U74">
        <f>LOG('BlackburnData.xls'!N73+1)</f>
        <v>0</v>
      </c>
      <c r="V74" t="e">
        <f>ASIN(SQRT('BlackburnData.xls'!#REF!))</f>
        <v>#REF!</v>
      </c>
    </row>
    <row r="75" spans="1:22" ht="12.75">
      <c r="A75" t="s">
        <v>34</v>
      </c>
      <c r="B75" t="s">
        <v>54</v>
      </c>
      <c r="C75" t="s">
        <v>65</v>
      </c>
      <c r="D75">
        <f>LOG('BlackburnData.xls'!A74+1)</f>
        <v>1.591064607026499</v>
      </c>
      <c r="E75" t="e">
        <f>LOG('BlackburnData.xls'!#REF!+1)</f>
        <v>#REF!</v>
      </c>
      <c r="F75" t="e">
        <f>LOG('BlackburnData.xls'!#REF!+1)</f>
        <v>#REF!</v>
      </c>
      <c r="G75">
        <f>LOG('BlackburnData.xls'!C74+1)</f>
        <v>0</v>
      </c>
      <c r="H75">
        <f>LOG('BlackburnData.xls'!B74+1)</f>
        <v>1</v>
      </c>
      <c r="I75">
        <f>LOG('BlackburnData.xls'!E74+1)</f>
        <v>0</v>
      </c>
      <c r="J75">
        <f>LOG('BlackburnData.xls'!F74+1)</f>
        <v>0</v>
      </c>
      <c r="K75">
        <f>LOG('BlackburnData.xls'!D74+1)</f>
        <v>1.4771212547196624</v>
      </c>
      <c r="L75" t="e">
        <f>LOG('BlackburnData.xls'!#REF!+1)</f>
        <v>#REF!</v>
      </c>
      <c r="M75" t="e">
        <f>LOG('BlackburnData.xls'!#REF!+1)</f>
        <v>#REF!</v>
      </c>
      <c r="N75">
        <f>IF('BlackburnData.xls'!G74=".","",LOG('BlackburnData.xls'!G74+1))</f>
        <v>0.9542425094393249</v>
      </c>
      <c r="O75">
        <f>IF('BlackburnData.xls'!H74=".","",LOG('BlackburnData.xls'!H74+1))</f>
        <v>1.9822712330395684</v>
      </c>
      <c r="P75">
        <f>IF('BlackburnData.xls'!I74=".","",LOG('BlackburnData.xls'!I74+1))</f>
        <v>3.699056854547668</v>
      </c>
      <c r="Q75">
        <f>IF('BlackburnData.xls'!J74=".","",LOG('BlackburnData.xls'!J74+1))</f>
        <v>2.1789769472931693</v>
      </c>
      <c r="R75">
        <f>'BlackburnData.xls'!K74</f>
        <v>14</v>
      </c>
      <c r="S75">
        <f>LOG('BlackburnData.xls'!L74+1)</f>
        <v>0</v>
      </c>
      <c r="T75">
        <f>LOG('BlackburnData.xls'!M74+1)</f>
        <v>0</v>
      </c>
      <c r="U75">
        <f>LOG('BlackburnData.xls'!N74+1)</f>
        <v>0</v>
      </c>
      <c r="V75" t="e">
        <f>ASIN(SQRT('BlackburnData.xls'!#REF!))</f>
        <v>#REF!</v>
      </c>
    </row>
    <row r="76" spans="1:22" ht="12.75">
      <c r="A76" t="s">
        <v>34</v>
      </c>
      <c r="B76" t="s">
        <v>54</v>
      </c>
      <c r="C76" t="s">
        <v>66</v>
      </c>
      <c r="D76">
        <f>LOG('BlackburnData.xls'!A75+1)</f>
        <v>1.462397997898956</v>
      </c>
      <c r="E76" t="e">
        <f>LOG('BlackburnData.xls'!#REF!+1)</f>
        <v>#REF!</v>
      </c>
      <c r="F76" t="e">
        <f>LOG('BlackburnData.xls'!#REF!+1)</f>
        <v>#REF!</v>
      </c>
      <c r="G76">
        <f>LOG('BlackburnData.xls'!C75+1)</f>
        <v>0.3010299956639812</v>
      </c>
      <c r="H76">
        <f>LOG('BlackburnData.xls'!B75+1)</f>
        <v>1</v>
      </c>
      <c r="I76">
        <f>LOG('BlackburnData.xls'!E75+1)</f>
        <v>0</v>
      </c>
      <c r="J76">
        <f>LOG('BlackburnData.xls'!F75+1)</f>
        <v>0.3010299956639812</v>
      </c>
      <c r="K76">
        <f>LOG('BlackburnData.xls'!D75+1)</f>
        <v>1.3010299956639813</v>
      </c>
      <c r="L76" t="e">
        <f>LOG('BlackburnData.xls'!#REF!+1)</f>
        <v>#REF!</v>
      </c>
      <c r="M76" t="e">
        <f>LOG('BlackburnData.xls'!#REF!+1)</f>
        <v>#REF!</v>
      </c>
      <c r="N76">
        <f>IF('BlackburnData.xls'!G75=".","",LOG('BlackburnData.xls'!G75+1))</f>
        <v>1.320146286111054</v>
      </c>
      <c r="O76">
        <f>IF('BlackburnData.xls'!H75=".","",LOG('BlackburnData.xls'!H75+1))</f>
        <v>2.7788744720027396</v>
      </c>
      <c r="P76">
        <f>IF('BlackburnData.xls'!I75=".","",LOG('BlackburnData.xls'!I75+1))</f>
        <v>3.699056854547668</v>
      </c>
      <c r="Q76">
        <f>IF('BlackburnData.xls'!J75=".","",LOG('BlackburnData.xls'!J75+1))</f>
        <v>2.1789769472931693</v>
      </c>
      <c r="R76">
        <f>'BlackburnData.xls'!K75</f>
        <v>14</v>
      </c>
      <c r="S76">
        <f>LOG('BlackburnData.xls'!L75+1)</f>
        <v>0</v>
      </c>
      <c r="T76">
        <f>LOG('BlackburnData.xls'!M75+1)</f>
        <v>0</v>
      </c>
      <c r="U76">
        <f>LOG('BlackburnData.xls'!N75+1)</f>
        <v>0</v>
      </c>
      <c r="V76" t="e">
        <f>ASIN(SQRT('BlackburnData.xls'!#REF!))</f>
        <v>#REF!</v>
      </c>
    </row>
    <row r="77" spans="1:22" ht="12.75">
      <c r="A77" t="s">
        <v>34</v>
      </c>
      <c r="B77" t="s">
        <v>54</v>
      </c>
      <c r="C77" t="s">
        <v>67</v>
      </c>
      <c r="D77">
        <f>LOG('BlackburnData.xls'!A76+1)</f>
        <v>1.724275869600789</v>
      </c>
      <c r="E77" t="e">
        <f>LOG('BlackburnData.xls'!#REF!+1)</f>
        <v>#REF!</v>
      </c>
      <c r="F77" t="e">
        <f>LOG('BlackburnData.xls'!#REF!+1)</f>
        <v>#REF!</v>
      </c>
      <c r="G77">
        <f>LOG('BlackburnData.xls'!C76+1)</f>
        <v>0.3010299956639812</v>
      </c>
      <c r="H77">
        <f>LOG('BlackburnData.xls'!B76+1)</f>
        <v>1.3617278360175928</v>
      </c>
      <c r="I77">
        <f>LOG('BlackburnData.xls'!E76+1)</f>
        <v>0</v>
      </c>
      <c r="J77">
        <f>LOG('BlackburnData.xls'!F76+1)</f>
        <v>0.3010299956639812</v>
      </c>
      <c r="K77">
        <f>LOG('BlackburnData.xls'!D76+1)</f>
        <v>1.4913616938342726</v>
      </c>
      <c r="L77" t="e">
        <f>LOG('BlackburnData.xls'!#REF!+1)</f>
        <v>#REF!</v>
      </c>
      <c r="M77" t="e">
        <f>LOG('BlackburnData.xls'!#REF!+1)</f>
        <v>#REF!</v>
      </c>
      <c r="N77">
        <f>IF('BlackburnData.xls'!G76=".","",LOG('BlackburnData.xls'!G76+1))</f>
        <v>2.8067225030761813</v>
      </c>
      <c r="O77">
        <f>IF('BlackburnData.xls'!H76=".","",LOG('BlackburnData.xls'!H76+1))</f>
        <v>2.978180516937414</v>
      </c>
      <c r="P77">
        <f>IF('BlackburnData.xls'!I76=".","",LOG('BlackburnData.xls'!I76+1))</f>
        <v>3.699056854547668</v>
      </c>
      <c r="Q77">
        <f>IF('BlackburnData.xls'!J76=".","",LOG('BlackburnData.xls'!J76+1))</f>
        <v>2.1789769472931693</v>
      </c>
      <c r="R77">
        <f>'BlackburnData.xls'!K76</f>
        <v>14</v>
      </c>
      <c r="S77">
        <f>LOG('BlackburnData.xls'!L76+1)</f>
        <v>0.47712125471966244</v>
      </c>
      <c r="T77">
        <f>LOG('BlackburnData.xls'!M76+1)</f>
        <v>0.47712125471966244</v>
      </c>
      <c r="U77">
        <f>LOG('BlackburnData.xls'!N76+1)</f>
        <v>0</v>
      </c>
      <c r="V77" t="e">
        <f>ASIN(SQRT('BlackburnData.xls'!#REF!))</f>
        <v>#REF!</v>
      </c>
    </row>
    <row r="78" spans="1:22" ht="12.75">
      <c r="A78" t="s">
        <v>34</v>
      </c>
      <c r="B78" t="s">
        <v>54</v>
      </c>
      <c r="C78" t="s">
        <v>68</v>
      </c>
      <c r="D78">
        <f>LOG('BlackburnData.xls'!A77+1)</f>
        <v>1.5563025007672873</v>
      </c>
      <c r="E78" t="e">
        <f>LOG('BlackburnData.xls'!#REF!+1)</f>
        <v>#REF!</v>
      </c>
      <c r="F78" t="e">
        <f>LOG('BlackburnData.xls'!#REF!+1)</f>
        <v>#REF!</v>
      </c>
      <c r="G78">
        <f>LOG('BlackburnData.xls'!C77+1)</f>
        <v>0</v>
      </c>
      <c r="H78">
        <f>LOG('BlackburnData.xls'!B77+1)</f>
        <v>0.8450980400142568</v>
      </c>
      <c r="I78">
        <f>LOG('BlackburnData.xls'!E77+1)</f>
        <v>0.3010299956639812</v>
      </c>
      <c r="J78">
        <f>LOG('BlackburnData.xls'!F77+1)</f>
        <v>0.3010299956639812</v>
      </c>
      <c r="K78">
        <f>LOG('BlackburnData.xls'!D77+1)</f>
        <v>1.4771212547196624</v>
      </c>
      <c r="L78" t="e">
        <f>LOG('BlackburnData.xls'!#REF!+1)</f>
        <v>#REF!</v>
      </c>
      <c r="M78" t="e">
        <f>LOG('BlackburnData.xls'!#REF!+1)</f>
        <v>#REF!</v>
      </c>
      <c r="N78">
        <f>IF('BlackburnData.xls'!G77=".","",LOG('BlackburnData.xls'!G77+1))</f>
        <v>1.9680157139936418</v>
      </c>
      <c r="O78">
        <f>IF('BlackburnData.xls'!H77=".","",LOG('BlackburnData.xls'!H77+1))</f>
        <v>2.6283889300503116</v>
      </c>
      <c r="P78">
        <f>IF('BlackburnData.xls'!I77=".","",LOG('BlackburnData.xls'!I77+1))</f>
        <v>3.699056854547668</v>
      </c>
      <c r="Q78">
        <f>IF('BlackburnData.xls'!J77=".","",LOG('BlackburnData.xls'!J77+1))</f>
        <v>2.1789769472931693</v>
      </c>
      <c r="R78">
        <f>'BlackburnData.xls'!K77</f>
        <v>14</v>
      </c>
      <c r="S78">
        <f>LOG('BlackburnData.xls'!L77+1)</f>
        <v>0.6020599913279624</v>
      </c>
      <c r="T78">
        <f>LOG('BlackburnData.xls'!M77+1)</f>
        <v>0.6020599913279624</v>
      </c>
      <c r="U78">
        <f>LOG('BlackburnData.xls'!N77+1)</f>
        <v>0</v>
      </c>
      <c r="V78" t="e">
        <f>ASIN(SQRT('BlackburnData.xls'!#REF!))</f>
        <v>#REF!</v>
      </c>
    </row>
    <row r="79" spans="1:22" ht="12.75">
      <c r="A79" t="s">
        <v>69</v>
      </c>
      <c r="B79" t="s">
        <v>70</v>
      </c>
      <c r="C79" t="s">
        <v>71</v>
      </c>
      <c r="D79">
        <f>LOG('BlackburnData.xls'!A78+1)</f>
        <v>1.414973347970818</v>
      </c>
      <c r="E79" t="e">
        <f>LOG('BlackburnData.xls'!#REF!+1)</f>
        <v>#REF!</v>
      </c>
      <c r="F79" t="e">
        <f>LOG('BlackburnData.xls'!#REF!+1)</f>
        <v>#REF!</v>
      </c>
      <c r="G79">
        <f>LOG('BlackburnData.xls'!C78+1)</f>
        <v>0.3010299956639812</v>
      </c>
      <c r="H79">
        <f>LOG('BlackburnData.xls'!B78+1)</f>
        <v>1.146128035678238</v>
      </c>
      <c r="I79">
        <f>LOG('BlackburnData.xls'!E78+1)</f>
        <v>0</v>
      </c>
      <c r="J79">
        <f>LOG('BlackburnData.xls'!F78+1)</f>
        <v>0.3010299956639812</v>
      </c>
      <c r="K79">
        <f>LOG('BlackburnData.xls'!D78+1)</f>
        <v>1.1139433523068367</v>
      </c>
      <c r="L79" t="e">
        <f>LOG('BlackburnData.xls'!#REF!+1)</f>
        <v>#REF!</v>
      </c>
      <c r="M79" t="e">
        <f>LOG('BlackburnData.xls'!#REF!+1)</f>
        <v>#REF!</v>
      </c>
      <c r="N79">
        <f>IF('BlackburnData.xls'!G78=".","",LOG('BlackburnData.xls'!G78+1))</f>
        <v>2.1149444157125847</v>
      </c>
      <c r="O79">
        <f>IF('BlackburnData.xls'!H78=".","",LOG('BlackburnData.xls'!H78+1))</f>
        <v>0.6020599913279624</v>
      </c>
      <c r="P79">
        <f>IF('BlackburnData.xls'!I78=".","",LOG('BlackburnData.xls'!I78+1))</f>
        <v>2.0453229787866576</v>
      </c>
      <c r="Q79">
        <f>IF('BlackburnData.xls'!J78=".","",LOG('BlackburnData.xls'!J78+1))</f>
        <v>2.603144372620182</v>
      </c>
      <c r="R79">
        <f>'BlackburnData.xls'!K78</f>
        <v>-8</v>
      </c>
      <c r="S79">
        <f>LOG('BlackburnData.xls'!L78+1)</f>
        <v>0.6989700043360189</v>
      </c>
      <c r="T79">
        <f>LOG('BlackburnData.xls'!M78+1)</f>
        <v>0.6020599913279624</v>
      </c>
      <c r="U79">
        <f>LOG('BlackburnData.xls'!N78+1)</f>
        <v>0.3010299956639812</v>
      </c>
      <c r="V79" t="e">
        <f>ASIN(SQRT('BlackburnData.xls'!#REF!))</f>
        <v>#REF!</v>
      </c>
    </row>
    <row r="80" spans="1:22" ht="12.75">
      <c r="A80" s="1" t="s">
        <v>69</v>
      </c>
      <c r="B80" s="1" t="s">
        <v>70</v>
      </c>
      <c r="C80" s="1" t="s">
        <v>72</v>
      </c>
      <c r="D80">
        <f>LOG('BlackburnData.xls'!A79+1)</f>
        <v>1.0413926851582251</v>
      </c>
      <c r="E80" t="e">
        <f>LOG('BlackburnData.xls'!#REF!+1)</f>
        <v>#REF!</v>
      </c>
      <c r="F80" t="e">
        <f>LOG('BlackburnData.xls'!#REF!+1)</f>
        <v>#REF!</v>
      </c>
      <c r="G80">
        <f>LOG('BlackburnData.xls'!C79+1)</f>
        <v>0</v>
      </c>
      <c r="H80">
        <f>LOG('BlackburnData.xls'!B79+1)</f>
        <v>0.47712125471966244</v>
      </c>
      <c r="I80">
        <f>LOG('BlackburnData.xls'!E79+1)</f>
        <v>0</v>
      </c>
      <c r="J80">
        <f>LOG('BlackburnData.xls'!F79+1)</f>
        <v>0</v>
      </c>
      <c r="K80">
        <f>LOG('BlackburnData.xls'!D79+1)</f>
        <v>0.9542425094393249</v>
      </c>
      <c r="L80" t="e">
        <f>LOG('BlackburnData.xls'!#REF!+1)</f>
        <v>#REF!</v>
      </c>
      <c r="M80" t="e">
        <f>LOG('BlackburnData.xls'!#REF!+1)</f>
        <v>#REF!</v>
      </c>
      <c r="N80">
        <f>IF('BlackburnData.xls'!G79=".","",LOG('BlackburnData.xls'!G79+1))</f>
        <v>0.3364597338485295</v>
      </c>
      <c r="O80">
        <f>IF('BlackburnData.xls'!H79=".","",LOG('BlackburnData.xls'!H79+1))</f>
        <v>1.0413926851582251</v>
      </c>
      <c r="P80">
        <f>IF('BlackburnData.xls'!I79=".","",LOG('BlackburnData.xls'!I79+1))</f>
        <v>2.0453229787866576</v>
      </c>
      <c r="Q80">
        <f>IF('BlackburnData.xls'!J79=".","",LOG('BlackburnData.xls'!J79+1))</f>
        <v>2.603144372620182</v>
      </c>
      <c r="R80">
        <f>'BlackburnData.xls'!K79</f>
        <v>-8</v>
      </c>
      <c r="S80">
        <f>LOG('BlackburnData.xls'!L79+1)</f>
        <v>0.47712125471966244</v>
      </c>
      <c r="T80">
        <f>LOG('BlackburnData.xls'!M79+1)</f>
        <v>0.3010299956639812</v>
      </c>
      <c r="U80">
        <f>LOG('BlackburnData.xls'!N79+1)</f>
        <v>0.3010299956639812</v>
      </c>
      <c r="V80" t="e">
        <f>ASIN(SQRT('BlackburnData.xls'!#REF!))</f>
        <v>#REF!</v>
      </c>
    </row>
    <row r="81" spans="1:22" ht="12.75">
      <c r="A81" s="1" t="s">
        <v>69</v>
      </c>
      <c r="B81" s="1" t="s">
        <v>70</v>
      </c>
      <c r="C81" s="1" t="s">
        <v>73</v>
      </c>
      <c r="D81">
        <f>LOG('BlackburnData.xls'!A80+1)</f>
        <v>1.0791812460476249</v>
      </c>
      <c r="E81" t="e">
        <f>LOG('BlackburnData.xls'!#REF!+1)</f>
        <v>#REF!</v>
      </c>
      <c r="F81" t="e">
        <f>LOG('BlackburnData.xls'!#REF!+1)</f>
        <v>#REF!</v>
      </c>
      <c r="G81">
        <f>LOG('BlackburnData.xls'!C80+1)</f>
        <v>0</v>
      </c>
      <c r="H81">
        <f>LOG('BlackburnData.xls'!B80+1)</f>
        <v>0.6989700043360189</v>
      </c>
      <c r="I81">
        <f>LOG('BlackburnData.xls'!E80+1)</f>
        <v>0</v>
      </c>
      <c r="J81">
        <f>LOG('BlackburnData.xls'!F80+1)</f>
        <v>0</v>
      </c>
      <c r="K81">
        <f>LOG('BlackburnData.xls'!D80+1)</f>
        <v>0.9030899869919435</v>
      </c>
      <c r="L81" t="e">
        <f>LOG('BlackburnData.xls'!#REF!+1)</f>
        <v>#REF!</v>
      </c>
      <c r="M81" t="e">
        <f>LOG('BlackburnData.xls'!#REF!+1)</f>
        <v>#REF!</v>
      </c>
      <c r="N81">
        <f>IF('BlackburnData.xls'!G80=".","",LOG('BlackburnData.xls'!G80+1))</f>
        <v>0.8813846567705729</v>
      </c>
      <c r="O81">
        <f>IF('BlackburnData.xls'!H80=".","",LOG('BlackburnData.xls'!H80+1))</f>
        <v>1.0413926851582251</v>
      </c>
      <c r="P81">
        <f>IF('BlackburnData.xls'!I80=".","",LOG('BlackburnData.xls'!I80+1))</f>
        <v>2.0453229787866576</v>
      </c>
      <c r="Q81">
        <f>IF('BlackburnData.xls'!J80=".","",LOG('BlackburnData.xls'!J80+1))</f>
        <v>2.603144372620182</v>
      </c>
      <c r="R81">
        <f>'BlackburnData.xls'!K80</f>
        <v>-8</v>
      </c>
      <c r="S81">
        <f>LOG('BlackburnData.xls'!L80+1)</f>
        <v>0</v>
      </c>
      <c r="T81">
        <f>LOG('BlackburnData.xls'!M80+1)</f>
        <v>0</v>
      </c>
      <c r="U81">
        <f>LOG('BlackburnData.xls'!N80+1)</f>
        <v>0</v>
      </c>
      <c r="V81" t="e">
        <f>ASIN(SQRT('BlackburnData.xls'!#REF!))</f>
        <v>#REF!</v>
      </c>
    </row>
    <row r="82" spans="1:22" ht="12.75">
      <c r="A82" t="s">
        <v>69</v>
      </c>
      <c r="B82" t="s">
        <v>74</v>
      </c>
      <c r="C82" t="s">
        <v>75</v>
      </c>
      <c r="D82">
        <f>LOG('BlackburnData.xls'!A81+1)</f>
        <v>1.3222192947339193</v>
      </c>
      <c r="E82" t="e">
        <f>LOG('BlackburnData.xls'!#REF!+1)</f>
        <v>#REF!</v>
      </c>
      <c r="F82" t="e">
        <f>LOG('BlackburnData.xls'!#REF!+1)</f>
        <v>#REF!</v>
      </c>
      <c r="G82">
        <f>LOG('BlackburnData.xls'!C81+1)</f>
        <v>0.7781512503836436</v>
      </c>
      <c r="H82">
        <f>LOG('BlackburnData.xls'!B81+1)</f>
        <v>1.0791812460476249</v>
      </c>
      <c r="I82">
        <f>LOG('BlackburnData.xls'!E81+1)</f>
        <v>0.7781512503836436</v>
      </c>
      <c r="J82">
        <f>LOG('BlackburnData.xls'!F81+1)</f>
        <v>1.0413926851582251</v>
      </c>
      <c r="K82">
        <f>LOG('BlackburnData.xls'!D81+1)</f>
        <v>1</v>
      </c>
      <c r="L82" t="e">
        <f>LOG('BlackburnData.xls'!#REF!+1)</f>
        <v>#REF!</v>
      </c>
      <c r="M82" t="e">
        <f>LOG('BlackburnData.xls'!#REF!+1)</f>
        <v>#REF!</v>
      </c>
      <c r="N82">
        <f>IF('BlackburnData.xls'!G81=".","",LOG('BlackburnData.xls'!G81+1))</f>
        <v>1.9420080530223132</v>
      </c>
      <c r="O82">
        <f>IF('BlackburnData.xls'!H81=".","",LOG('BlackburnData.xls'!H81+1))</f>
        <v>2.959994838328416</v>
      </c>
      <c r="P82">
        <f>IF('BlackburnData.xls'!I81=".","",LOG('BlackburnData.xls'!I81+1))</f>
        <v>2.4785664955938436</v>
      </c>
      <c r="Q82">
        <f>IF('BlackburnData.xls'!J81=".","",LOG('BlackburnData.xls'!J81+1))</f>
        <v>3.3981136917305026</v>
      </c>
      <c r="R82">
        <f>'BlackburnData.xls'!K81</f>
        <v>-37</v>
      </c>
      <c r="S82">
        <f>LOG('BlackburnData.xls'!L81+1)</f>
        <v>1</v>
      </c>
      <c r="T82">
        <f>LOG('BlackburnData.xls'!M81+1)</f>
        <v>0.7781512503836436</v>
      </c>
      <c r="U82">
        <f>LOG('BlackburnData.xls'!N81+1)</f>
        <v>0.6989700043360189</v>
      </c>
      <c r="V82" t="e">
        <f>ASIN(SQRT('BlackburnData.xls'!#REF!))</f>
        <v>#REF!</v>
      </c>
    </row>
    <row r="83" spans="1:22" ht="12.75">
      <c r="A83" t="s">
        <v>69</v>
      </c>
      <c r="B83" t="s">
        <v>74</v>
      </c>
      <c r="C83" t="s">
        <v>76</v>
      </c>
      <c r="D83">
        <f>LOG('BlackburnData.xls'!A82+1)</f>
        <v>1.5563025007672873</v>
      </c>
      <c r="E83" t="e">
        <f>LOG('BlackburnData.xls'!#REF!+1)</f>
        <v>#REF!</v>
      </c>
      <c r="F83" t="e">
        <f>LOG('BlackburnData.xls'!#REF!+1)</f>
        <v>#REF!</v>
      </c>
      <c r="G83">
        <f>LOG('BlackburnData.xls'!C82+1)</f>
        <v>0</v>
      </c>
      <c r="H83">
        <f>LOG('BlackburnData.xls'!B82+1)</f>
        <v>1.3010299956639813</v>
      </c>
      <c r="I83">
        <f>LOG('BlackburnData.xls'!E82+1)</f>
        <v>0</v>
      </c>
      <c r="J83">
        <f>LOG('BlackburnData.xls'!F82+1)</f>
        <v>0</v>
      </c>
      <c r="K83">
        <f>LOG('BlackburnData.xls'!D82+1)</f>
        <v>1.2304489213782739</v>
      </c>
      <c r="L83" t="e">
        <f>LOG('BlackburnData.xls'!#REF!+1)</f>
        <v>#REF!</v>
      </c>
      <c r="M83" t="e">
        <f>LOG('BlackburnData.xls'!#REF!+1)</f>
        <v>#REF!</v>
      </c>
      <c r="N83">
        <f>IF('BlackburnData.xls'!G82=".","",LOG('BlackburnData.xls'!G82+1))</f>
        <v>3.820746449344175</v>
      </c>
      <c r="O83">
        <f>IF('BlackburnData.xls'!H82=".","",LOG('BlackburnData.xls'!H82+1))</f>
        <v>3.267406418752904</v>
      </c>
      <c r="P83">
        <f>IF('BlackburnData.xls'!I82=".","",LOG('BlackburnData.xls'!I82+1))</f>
        <v>2.3541084391474008</v>
      </c>
      <c r="Q83">
        <f>IF('BlackburnData.xls'!J82=".","",LOG('BlackburnData.xls'!J82+1))</f>
        <v>3.3803921600570273</v>
      </c>
      <c r="R83">
        <f>'BlackburnData.xls'!K82</f>
        <v>-48</v>
      </c>
      <c r="S83">
        <f>LOG('BlackburnData.xls'!L82+1)</f>
        <v>1.0791812460476249</v>
      </c>
      <c r="T83">
        <f>LOG('BlackburnData.xls'!M82+1)</f>
        <v>0.6989700043360189</v>
      </c>
      <c r="U83">
        <f>LOG('BlackburnData.xls'!N82+1)</f>
        <v>0.9030899869919435</v>
      </c>
      <c r="V83" t="e">
        <f>ASIN(SQRT('BlackburnData.xls'!#REF!))</f>
        <v>#REF!</v>
      </c>
    </row>
    <row r="84" spans="1:22" ht="12.75">
      <c r="A84" s="1" t="s">
        <v>69</v>
      </c>
      <c r="B84" s="1" t="s">
        <v>74</v>
      </c>
      <c r="C84" s="1" t="s">
        <v>77</v>
      </c>
      <c r="D84">
        <f>LOG('BlackburnData.xls'!A83+1)</f>
        <v>1.4471580313422192</v>
      </c>
      <c r="E84" t="e">
        <f>LOG('BlackburnData.xls'!#REF!+1)</f>
        <v>#REF!</v>
      </c>
      <c r="F84" t="e">
        <f>LOG('BlackburnData.xls'!#REF!+1)</f>
        <v>#REF!</v>
      </c>
      <c r="G84">
        <f>LOG('BlackburnData.xls'!C83+1)</f>
        <v>0</v>
      </c>
      <c r="H84">
        <f>LOG('BlackburnData.xls'!B83+1)</f>
        <v>1.2304489213782739</v>
      </c>
      <c r="I84">
        <f>LOG('BlackburnData.xls'!E83+1)</f>
        <v>0</v>
      </c>
      <c r="J84">
        <f>LOG('BlackburnData.xls'!F83+1)</f>
        <v>0</v>
      </c>
      <c r="K84">
        <f>LOG('BlackburnData.xls'!D83+1)</f>
        <v>1.0791812460476249</v>
      </c>
      <c r="L84" t="e">
        <f>LOG('BlackburnData.xls'!#REF!+1)</f>
        <v>#REF!</v>
      </c>
      <c r="M84" t="e">
        <f>LOG('BlackburnData.xls'!#REF!+1)</f>
        <v>#REF!</v>
      </c>
      <c r="N84">
        <f>IF('BlackburnData.xls'!G83=".","",LOG('BlackburnData.xls'!G83+1))</f>
        <v>2.472171146692363</v>
      </c>
      <c r="O84">
        <f>IF('BlackburnData.xls'!H83=".","",LOG('BlackburnData.xls'!H83+1))</f>
        <v>3.090258052931316</v>
      </c>
      <c r="P84">
        <f>IF('BlackburnData.xls'!I83=".","",LOG('BlackburnData.xls'!I83+1))</f>
        <v>2.1789769472931693</v>
      </c>
      <c r="Q84">
        <f>IF('BlackburnData.xls'!J83=".","",LOG('BlackburnData.xls'!J83+1))</f>
        <v>3.1763806922432702</v>
      </c>
      <c r="R84">
        <f>'BlackburnData.xls'!K83</f>
        <v>-46</v>
      </c>
      <c r="S84">
        <f>LOG('BlackburnData.xls'!L83+1)</f>
        <v>0.47712125471966244</v>
      </c>
      <c r="T84">
        <f>LOG('BlackburnData.xls'!M83+1)</f>
        <v>0.47712125471966244</v>
      </c>
      <c r="U84">
        <f>LOG('BlackburnData.xls'!N83+1)</f>
        <v>0</v>
      </c>
      <c r="V84" t="e">
        <f>ASIN(SQRT('BlackburnData.xls'!#REF!))</f>
        <v>#REF!</v>
      </c>
    </row>
    <row r="85" spans="1:22" ht="12.75">
      <c r="A85" s="1" t="s">
        <v>69</v>
      </c>
      <c r="B85" s="1" t="s">
        <v>74</v>
      </c>
      <c r="C85" s="1" t="s">
        <v>78</v>
      </c>
      <c r="D85">
        <f>LOG('BlackburnData.xls'!A84+1)</f>
        <v>1.4771212547196624</v>
      </c>
      <c r="E85" t="e">
        <f>LOG('BlackburnData.xls'!#REF!+1)</f>
        <v>#REF!</v>
      </c>
      <c r="F85" t="e">
        <f>LOG('BlackburnData.xls'!#REF!+1)</f>
        <v>#REF!</v>
      </c>
      <c r="G85">
        <f>LOG('BlackburnData.xls'!C84+1)</f>
        <v>0</v>
      </c>
      <c r="H85">
        <f>LOG('BlackburnData.xls'!B84+1)</f>
        <v>1.255272505103306</v>
      </c>
      <c r="I85">
        <f>LOG('BlackburnData.xls'!E84+1)</f>
        <v>0</v>
      </c>
      <c r="J85">
        <f>LOG('BlackburnData.xls'!F84+1)</f>
        <v>0</v>
      </c>
      <c r="K85">
        <f>LOG('BlackburnData.xls'!D84+1)</f>
        <v>1.1139433523068367</v>
      </c>
      <c r="L85" t="e">
        <f>LOG('BlackburnData.xls'!#REF!+1)</f>
        <v>#REF!</v>
      </c>
      <c r="M85" t="e">
        <f>LOG('BlackburnData.xls'!#REF!+1)</f>
        <v>#REF!</v>
      </c>
      <c r="N85">
        <f>IF('BlackburnData.xls'!G84=".","",LOG('BlackburnData.xls'!G84+1))</f>
        <v>1.6503075231319364</v>
      </c>
      <c r="O85">
        <f>IF('BlackburnData.xls'!H84=".","",LOG('BlackburnData.xls'!H84+1))</f>
        <v>2.828015064223977</v>
      </c>
      <c r="P85">
        <f>IF('BlackburnData.xls'!I84=".","",LOG('BlackburnData.xls'!I84+1))</f>
        <v>4.000043427276863</v>
      </c>
      <c r="Q85">
        <f>IF('BlackburnData.xls'!J84=".","",LOG('BlackburnData.xls'!J84+1))</f>
        <v>3.1763806922432702</v>
      </c>
      <c r="R85">
        <f>'BlackburnData.xls'!K84</f>
        <v>-46</v>
      </c>
      <c r="S85">
        <f>LOG('BlackburnData.xls'!L84+1)</f>
        <v>0.3010299956639812</v>
      </c>
      <c r="T85">
        <f>LOG('BlackburnData.xls'!M84+1)</f>
        <v>0.3010299956639812</v>
      </c>
      <c r="U85">
        <f>LOG('BlackburnData.xls'!N84+1)</f>
        <v>0</v>
      </c>
      <c r="V85" t="e">
        <f>ASIN(SQRT('BlackburnData.xls'!#REF!))</f>
        <v>#REF!</v>
      </c>
    </row>
    <row r="86" spans="1:22" ht="12.75">
      <c r="A86" t="s">
        <v>69</v>
      </c>
      <c r="B86" t="s">
        <v>79</v>
      </c>
      <c r="C86" t="s">
        <v>80</v>
      </c>
      <c r="D86">
        <f>LOG('BlackburnData.xls'!A85+1)</f>
        <v>1.5563025007672873</v>
      </c>
      <c r="E86" t="e">
        <f>LOG('BlackburnData.xls'!#REF!+1)</f>
        <v>#REF!</v>
      </c>
      <c r="F86" t="e">
        <f>LOG('BlackburnData.xls'!#REF!+1)</f>
        <v>#REF!</v>
      </c>
      <c r="G86">
        <f>LOG('BlackburnData.xls'!C85+1)</f>
        <v>0</v>
      </c>
      <c r="H86">
        <f>LOG('BlackburnData.xls'!B85+1)</f>
        <v>1.3010299956639813</v>
      </c>
      <c r="I86">
        <f>LOG('BlackburnData.xls'!E85+1)</f>
        <v>0</v>
      </c>
      <c r="J86">
        <f>LOG('BlackburnData.xls'!F85+1)</f>
        <v>0</v>
      </c>
      <c r="K86">
        <f>LOG('BlackburnData.xls'!D85+1)</f>
        <v>1.2304489213782739</v>
      </c>
      <c r="L86" t="e">
        <f>LOG('BlackburnData.xls'!#REF!+1)</f>
        <v>#REF!</v>
      </c>
      <c r="M86" t="e">
        <f>LOG('BlackburnData.xls'!#REF!+1)</f>
        <v>#REF!</v>
      </c>
      <c r="N86">
        <f>IF('BlackburnData.xls'!G85=".","",LOG('BlackburnData.xls'!G85+1))</f>
        <v>2.636989101812229</v>
      </c>
      <c r="O86">
        <f>IF('BlackburnData.xls'!H85=".","",LOG('BlackburnData.xls'!H85+1))</f>
        <v>3.2030328870147105</v>
      </c>
      <c r="P86">
        <f>IF('BlackburnData.xls'!I85=".","",LOG('BlackburnData.xls'!I85+1))</f>
        <v>3.000434077479319</v>
      </c>
      <c r="Q86">
        <f>IF('BlackburnData.xls'!J85=".","",LOG('BlackburnData.xls'!J85+1))</f>
        <v>2.432969290874406</v>
      </c>
      <c r="R86">
        <f>'BlackburnData.xls'!K85</f>
        <v>-12</v>
      </c>
      <c r="S86">
        <f>LOG('BlackburnData.xls'!L85+1)</f>
        <v>0.47712125471966244</v>
      </c>
      <c r="T86">
        <f>LOG('BlackburnData.xls'!M85+1)</f>
        <v>0.3010299956639812</v>
      </c>
      <c r="U86">
        <f>LOG('BlackburnData.xls'!N85+1)</f>
        <v>0.3010299956639812</v>
      </c>
      <c r="V86" t="e">
        <f>ASIN(SQRT('BlackburnData.xls'!#REF!))</f>
        <v>#REF!</v>
      </c>
    </row>
    <row r="87" spans="1:22" ht="12.75">
      <c r="A87" t="s">
        <v>69</v>
      </c>
      <c r="B87" t="s">
        <v>79</v>
      </c>
      <c r="C87" t="s">
        <v>81</v>
      </c>
      <c r="D87">
        <f>LOG('BlackburnData.xls'!A86+1)</f>
        <v>1.6020599913279623</v>
      </c>
      <c r="E87" t="e">
        <f>LOG('BlackburnData.xls'!#REF!+1)</f>
        <v>#REF!</v>
      </c>
      <c r="F87" t="e">
        <f>LOG('BlackburnData.xls'!#REF!+1)</f>
        <v>#REF!</v>
      </c>
      <c r="G87">
        <f>LOG('BlackburnData.xls'!C86+1)</f>
        <v>0</v>
      </c>
      <c r="H87">
        <f>LOG('BlackburnData.xls'!B86+1)</f>
        <v>1.414973347970818</v>
      </c>
      <c r="I87">
        <f>LOG('BlackburnData.xls'!E86+1)</f>
        <v>0</v>
      </c>
      <c r="J87">
        <f>LOG('BlackburnData.xls'!F86+1)</f>
        <v>0</v>
      </c>
      <c r="K87">
        <f>LOG('BlackburnData.xls'!D86+1)</f>
        <v>1.1760912590556813</v>
      </c>
      <c r="L87" t="e">
        <f>LOG('BlackburnData.xls'!#REF!+1)</f>
        <v>#REF!</v>
      </c>
      <c r="M87" t="e">
        <f>LOG('BlackburnData.xls'!#REF!+1)</f>
        <v>#REF!</v>
      </c>
      <c r="N87">
        <f>IF('BlackburnData.xls'!G86=".","",LOG('BlackburnData.xls'!G86+1))</f>
        <v>3.0059951230546913</v>
      </c>
      <c r="O87">
        <f>IF('BlackburnData.xls'!H86=".","",LOG('BlackburnData.xls'!H86+1))</f>
        <v>3.373279893277496</v>
      </c>
      <c r="P87">
        <f>IF('BlackburnData.xls'!I86=".","",LOG('BlackburnData.xls'!I86+1))</f>
        <v>3.000434077479319</v>
      </c>
      <c r="Q87">
        <f>IF('BlackburnData.xls'!J86=".","",LOG('BlackburnData.xls'!J86+1))</f>
        <v>2.432969290874406</v>
      </c>
      <c r="R87">
        <f>'BlackburnData.xls'!K86</f>
        <v>-12</v>
      </c>
      <c r="S87">
        <f>LOG('BlackburnData.xls'!L86+1)</f>
        <v>0.3010299956639812</v>
      </c>
      <c r="T87">
        <f>LOG('BlackburnData.xls'!M86+1)</f>
        <v>0.3010299956639812</v>
      </c>
      <c r="U87">
        <f>LOG('BlackburnData.xls'!N86+1)</f>
        <v>0</v>
      </c>
      <c r="V87" t="e">
        <f>ASIN(SQRT('BlackburnData.xls'!#REF!))</f>
        <v>#REF!</v>
      </c>
    </row>
    <row r="88" spans="1:22" ht="12.75">
      <c r="A88" t="s">
        <v>69</v>
      </c>
      <c r="B88" t="s">
        <v>79</v>
      </c>
      <c r="C88" t="s">
        <v>82</v>
      </c>
      <c r="D88">
        <f>LOG('BlackburnData.xls'!A87+1)</f>
        <v>1.505149978319906</v>
      </c>
      <c r="E88" t="e">
        <f>LOG('BlackburnData.xls'!#REF!+1)</f>
        <v>#REF!</v>
      </c>
      <c r="F88" t="e">
        <f>LOG('BlackburnData.xls'!#REF!+1)</f>
        <v>#REF!</v>
      </c>
      <c r="G88">
        <f>LOG('BlackburnData.xls'!C87+1)</f>
        <v>0</v>
      </c>
      <c r="H88">
        <f>LOG('BlackburnData.xls'!B87+1)</f>
        <v>1.2041199826559248</v>
      </c>
      <c r="I88">
        <f>LOG('BlackburnData.xls'!E87+1)</f>
        <v>0</v>
      </c>
      <c r="J88">
        <f>LOG('BlackburnData.xls'!F87+1)</f>
        <v>0</v>
      </c>
      <c r="K88">
        <f>LOG('BlackburnData.xls'!D87+1)</f>
        <v>1.2304489213782739</v>
      </c>
      <c r="L88" t="e">
        <f>LOG('BlackburnData.xls'!#REF!+1)</f>
        <v>#REF!</v>
      </c>
      <c r="M88" t="e">
        <f>LOG('BlackburnData.xls'!#REF!+1)</f>
        <v>#REF!</v>
      </c>
      <c r="N88">
        <f>IF('BlackburnData.xls'!G87=".","",LOG('BlackburnData.xls'!G87+1))</f>
        <v>2.5706596700215343</v>
      </c>
      <c r="O88">
        <f>IF('BlackburnData.xls'!H87=".","",LOG('BlackburnData.xls'!H87+1))</f>
        <v>2.82020145948564</v>
      </c>
      <c r="P88">
        <f>IF('BlackburnData.xls'!I87=".","",LOG('BlackburnData.xls'!I87+1))</f>
        <v>3.000434077479319</v>
      </c>
      <c r="Q88">
        <f>IF('BlackburnData.xls'!J87=".","",LOG('BlackburnData.xls'!J87+1))</f>
        <v>2.432969290874406</v>
      </c>
      <c r="R88">
        <f>'BlackburnData.xls'!K87</f>
        <v>-12</v>
      </c>
      <c r="S88">
        <f>LOG('BlackburnData.xls'!L87+1)</f>
        <v>0.3010299956639812</v>
      </c>
      <c r="T88">
        <f>LOG('BlackburnData.xls'!M87+1)</f>
        <v>0.3010299956639812</v>
      </c>
      <c r="U88">
        <f>LOG('BlackburnData.xls'!N87+1)</f>
        <v>0</v>
      </c>
      <c r="V88" t="e">
        <f>ASIN(SQRT('BlackburnData.xls'!#REF!))</f>
        <v>#REF!</v>
      </c>
    </row>
    <row r="89" spans="1:22" ht="12.75">
      <c r="A89" t="s">
        <v>69</v>
      </c>
      <c r="B89" t="s">
        <v>79</v>
      </c>
      <c r="C89" t="s">
        <v>83</v>
      </c>
      <c r="D89">
        <f>LOG('BlackburnData.xls'!A88+1)</f>
        <v>1.568201724066995</v>
      </c>
      <c r="E89" t="e">
        <f>LOG('BlackburnData.xls'!#REF!+1)</f>
        <v>#REF!</v>
      </c>
      <c r="F89" t="e">
        <f>LOG('BlackburnData.xls'!#REF!+1)</f>
        <v>#REF!</v>
      </c>
      <c r="G89">
        <f>LOG('BlackburnData.xls'!C88+1)</f>
        <v>0</v>
      </c>
      <c r="H89">
        <f>LOG('BlackburnData.xls'!B88+1)</f>
        <v>1.3222192947339193</v>
      </c>
      <c r="I89">
        <f>LOG('BlackburnData.xls'!E88+1)</f>
        <v>0</v>
      </c>
      <c r="J89">
        <f>LOG('BlackburnData.xls'!F88+1)</f>
        <v>0</v>
      </c>
      <c r="K89">
        <f>LOG('BlackburnData.xls'!D88+1)</f>
        <v>1.2304489213782739</v>
      </c>
      <c r="L89" t="e">
        <f>LOG('BlackburnData.xls'!#REF!+1)</f>
        <v>#REF!</v>
      </c>
      <c r="M89" t="e">
        <f>LOG('BlackburnData.xls'!#REF!+1)</f>
        <v>#REF!</v>
      </c>
      <c r="N89">
        <f>IF('BlackburnData.xls'!G88=".","",LOG('BlackburnData.xls'!G88+1))</f>
        <v>2.313445370426414</v>
      </c>
      <c r="O89">
        <f>IF('BlackburnData.xls'!H88=".","",LOG('BlackburnData.xls'!H88+1))</f>
        <v>2.8981764834976764</v>
      </c>
      <c r="P89">
        <f>IF('BlackburnData.xls'!I88=".","",LOG('BlackburnData.xls'!I88+1))</f>
        <v>3.000434077479319</v>
      </c>
      <c r="Q89">
        <f>IF('BlackburnData.xls'!J88=".","",LOG('BlackburnData.xls'!J88+1))</f>
        <v>2.432969290874406</v>
      </c>
      <c r="R89">
        <f>'BlackburnData.xls'!K88</f>
        <v>-12</v>
      </c>
      <c r="S89">
        <f>LOG('BlackburnData.xls'!L88+1)</f>
        <v>0.3010299956639812</v>
      </c>
      <c r="T89">
        <f>LOG('BlackburnData.xls'!M88+1)</f>
        <v>0.3010299956639812</v>
      </c>
      <c r="U89">
        <f>LOG('BlackburnData.xls'!N88+1)</f>
        <v>0</v>
      </c>
      <c r="V89" t="e">
        <f>ASIN(SQRT('BlackburnData.xls'!#REF!))</f>
        <v>#REF!</v>
      </c>
    </row>
    <row r="90" spans="1:22" ht="12.75">
      <c r="A90" t="s">
        <v>69</v>
      </c>
      <c r="B90" t="s">
        <v>84</v>
      </c>
      <c r="C90" t="s">
        <v>84</v>
      </c>
      <c r="D90">
        <f>LOG('BlackburnData.xls'!A89+1)</f>
        <v>2.3242824552976926</v>
      </c>
      <c r="E90" t="e">
        <f>LOG('BlackburnData.xls'!#REF!+1)</f>
        <v>#REF!</v>
      </c>
      <c r="F90" t="e">
        <f>LOG('BlackburnData.xls'!#REF!+1)</f>
        <v>#REF!</v>
      </c>
      <c r="G90">
        <f>LOG('BlackburnData.xls'!C89+1)</f>
        <v>1.255272505103306</v>
      </c>
      <c r="H90">
        <f>LOG('BlackburnData.xls'!B89+1)</f>
        <v>2.167317334748176</v>
      </c>
      <c r="I90">
        <f>LOG('BlackburnData.xls'!E89+1)</f>
        <v>0.3010299956639812</v>
      </c>
      <c r="J90">
        <f>LOG('BlackburnData.xls'!F89+1)</f>
        <v>1.2787536009528289</v>
      </c>
      <c r="K90">
        <f>LOG('BlackburnData.xls'!D89+1)</f>
        <v>1.8129133566428555</v>
      </c>
      <c r="L90" t="e">
        <f>LOG('BlackburnData.xls'!#REF!+1)</f>
        <v>#REF!</v>
      </c>
      <c r="M90" t="e">
        <f>LOG('BlackburnData.xls'!#REF!+1)</f>
        <v>#REF!</v>
      </c>
      <c r="N90">
        <f>IF('BlackburnData.xls'!G89=".","",LOG('BlackburnData.xls'!G89+1))</f>
        <v>5.76916625790095</v>
      </c>
      <c r="O90">
        <f>IF('BlackburnData.xls'!H89=".","",LOG('BlackburnData.xls'!H89+1))</f>
        <v>3.458939861890326</v>
      </c>
      <c r="P90">
        <f>IF('BlackburnData.xls'!I89=".","",LOG('BlackburnData.xls'!I89+1))</f>
        <v>3.1763806922432702</v>
      </c>
      <c r="Q90">
        <f>IF('BlackburnData.xls'!J89=".","",LOG('BlackburnData.xls'!J89+1))</f>
        <v>2.603144372620182</v>
      </c>
      <c r="R90">
        <f>'BlackburnData.xls'!K89</f>
        <v>-18</v>
      </c>
      <c r="S90">
        <f>LOG('BlackburnData.xls'!L89+1)</f>
        <v>0.7781512503836436</v>
      </c>
      <c r="T90">
        <f>LOG('BlackburnData.xls'!M89+1)</f>
        <v>0.3010299956639812</v>
      </c>
      <c r="U90">
        <f>LOG('BlackburnData.xls'!N89+1)</f>
        <v>0.6989700043360189</v>
      </c>
      <c r="V90" t="e">
        <f>ASIN(SQRT('BlackburnData.xls'!#REF!))</f>
        <v>#REF!</v>
      </c>
    </row>
    <row r="91" spans="1:22" ht="12.75">
      <c r="A91" s="1" t="s">
        <v>69</v>
      </c>
      <c r="B91" s="1" t="s">
        <v>85</v>
      </c>
      <c r="C91" s="1" t="s">
        <v>85</v>
      </c>
      <c r="D91">
        <f>LOG('BlackburnData.xls'!A90+1)</f>
        <v>1.0791812460476249</v>
      </c>
      <c r="E91" t="e">
        <f>LOG('BlackburnData.xls'!#REF!+1)</f>
        <v>#REF!</v>
      </c>
      <c r="F91" t="e">
        <f>LOG('BlackburnData.xls'!#REF!+1)</f>
        <v>#REF!</v>
      </c>
      <c r="G91">
        <f>LOG('BlackburnData.xls'!C90+1)</f>
        <v>0</v>
      </c>
      <c r="H91">
        <f>LOG('BlackburnData.xls'!B90+1)</f>
        <v>0.47712125471966244</v>
      </c>
      <c r="I91">
        <f>LOG('BlackburnData.xls'!E90+1)</f>
        <v>0</v>
      </c>
      <c r="J91">
        <f>LOG('BlackburnData.xls'!F90+1)</f>
        <v>0</v>
      </c>
      <c r="K91">
        <f>LOG('BlackburnData.xls'!D90+1)</f>
        <v>1</v>
      </c>
      <c r="L91" t="e">
        <f>LOG('BlackburnData.xls'!#REF!+1)</f>
        <v>#REF!</v>
      </c>
      <c r="M91" t="e">
        <f>LOG('BlackburnData.xls'!#REF!+1)</f>
        <v>#REF!</v>
      </c>
      <c r="N91">
        <f>IF('BlackburnData.xls'!G90=".","",LOG('BlackburnData.xls'!G90+1))</f>
        <v>0.3424226808222063</v>
      </c>
      <c r="O91">
        <f>IF('BlackburnData.xls'!H90=".","",LOG('BlackburnData.xls'!H90+1))</f>
        <v>1</v>
      </c>
      <c r="P91">
        <f>IF('BlackburnData.xls'!I90=".","",LOG('BlackburnData.xls'!I90+1))</f>
        <v>2.303196057420489</v>
      </c>
      <c r="Q91">
        <f>IF('BlackburnData.xls'!J90=".","",LOG('BlackburnData.xls'!J90+1))</f>
        <v>3.4699692094999595</v>
      </c>
      <c r="R91">
        <f>'BlackburnData.xls'!K90</f>
        <v>-13</v>
      </c>
      <c r="S91">
        <f>LOG('BlackburnData.xls'!L90+1)</f>
        <v>0.3010299956639812</v>
      </c>
      <c r="T91">
        <f>LOG('BlackburnData.xls'!M90+1)</f>
        <v>0.3010299956639812</v>
      </c>
      <c r="U91">
        <f>LOG('BlackburnData.xls'!N90+1)</f>
        <v>0</v>
      </c>
      <c r="V91" t="e">
        <f>ASIN(SQRT('BlackburnData.xls'!#REF!))</f>
        <v>#REF!</v>
      </c>
    </row>
    <row r="92" spans="1:22" ht="12.75">
      <c r="A92" s="1" t="s">
        <v>69</v>
      </c>
      <c r="B92" s="1" t="s">
        <v>86</v>
      </c>
      <c r="C92" s="1" t="s">
        <v>87</v>
      </c>
      <c r="D92">
        <f>LOG('BlackburnData.xls'!A91+1)</f>
        <v>1.3424226808222062</v>
      </c>
      <c r="E92" t="e">
        <f>LOG('BlackburnData.xls'!#REF!+1)</f>
        <v>#REF!</v>
      </c>
      <c r="F92" t="e">
        <f>LOG('BlackburnData.xls'!#REF!+1)</f>
        <v>#REF!</v>
      </c>
      <c r="G92">
        <f>LOG('BlackburnData.xls'!C91+1)</f>
        <v>0</v>
      </c>
      <c r="H92">
        <f>LOG('BlackburnData.xls'!B91+1)</f>
        <v>0.9030899869919435</v>
      </c>
      <c r="I92">
        <f>LOG('BlackburnData.xls'!E91+1)</f>
        <v>0</v>
      </c>
      <c r="J92">
        <f>LOG('BlackburnData.xls'!F91+1)</f>
        <v>0</v>
      </c>
      <c r="K92">
        <f>LOG('BlackburnData.xls'!D91+1)</f>
        <v>1.1760912590556813</v>
      </c>
      <c r="L92" t="e">
        <f>LOG('BlackburnData.xls'!#REF!+1)</f>
        <v>#REF!</v>
      </c>
      <c r="M92" t="e">
        <f>LOG('BlackburnData.xls'!#REF!+1)</f>
        <v>#REF!</v>
      </c>
      <c r="N92">
        <f>IF('BlackburnData.xls'!G91=".","",LOG('BlackburnData.xls'!G91+1))</f>
        <v>0.9201233262907239</v>
      </c>
      <c r="O92">
        <f>IF('BlackburnData.xls'!H91=".","",LOG('BlackburnData.xls'!H91+1))</f>
        <v>2.184691430817599</v>
      </c>
      <c r="P92">
        <f>IF('BlackburnData.xls'!I91=".","",LOG('BlackburnData.xls'!I91+1))</f>
        <v>2.399673721481038</v>
      </c>
      <c r="Q92">
        <f>IF('BlackburnData.xls'!J91=".","",LOG('BlackburnData.xls'!J91+1))</f>
        <v>3.000434077479319</v>
      </c>
      <c r="R92">
        <f>'BlackburnData.xls'!K91</f>
        <v>-5</v>
      </c>
      <c r="S92">
        <f>LOG('BlackburnData.xls'!L91+1)</f>
        <v>0</v>
      </c>
      <c r="T92">
        <f>LOG('BlackburnData.xls'!M91+1)</f>
        <v>0</v>
      </c>
      <c r="U92">
        <f>LOG('BlackburnData.xls'!N91+1)</f>
        <v>0</v>
      </c>
      <c r="V92" t="e">
        <f>ASIN(SQRT('BlackburnData.xls'!#REF!))</f>
        <v>#REF!</v>
      </c>
    </row>
    <row r="93" spans="1:22" ht="12.75">
      <c r="A93" s="2" t="s">
        <v>69</v>
      </c>
      <c r="B93" s="2" t="s">
        <v>86</v>
      </c>
      <c r="C93" s="2" t="s">
        <v>88</v>
      </c>
      <c r="D93" t="e">
        <f>LOG('BlackburnData.xls'!#REF!+1)</f>
        <v>#REF!</v>
      </c>
      <c r="E93" t="e">
        <f>LOG('BlackburnData.xls'!#REF!+1)</f>
        <v>#REF!</v>
      </c>
      <c r="F93" t="e">
        <f>LOG('BlackburnData.xls'!#REF!+1)</f>
        <v>#REF!</v>
      </c>
      <c r="G93" t="e">
        <f>LOG('BlackburnData.xls'!#REF!+1)</f>
        <v>#REF!</v>
      </c>
      <c r="H93" t="e">
        <f>LOG('BlackburnData.xls'!#REF!+1)</f>
        <v>#REF!</v>
      </c>
      <c r="I93" t="e">
        <f>LOG('BlackburnData.xls'!#REF!+1)</f>
        <v>#REF!</v>
      </c>
      <c r="J93" t="e">
        <f>LOG('BlackburnData.xls'!#REF!+1)</f>
        <v>#REF!</v>
      </c>
      <c r="K93" t="e">
        <f>LOG('BlackburnData.xls'!#REF!+1)</f>
        <v>#REF!</v>
      </c>
      <c r="L93" t="e">
        <f>LOG('BlackburnData.xls'!#REF!+1)</f>
        <v>#REF!</v>
      </c>
      <c r="M93" t="e">
        <f>LOG('BlackburnData.xls'!#REF!+1)</f>
        <v>#REF!</v>
      </c>
      <c r="N93" t="e">
        <f>IF('BlackburnData.xls'!#REF!=".","",LOG('BlackburnData.xls'!#REF!+1))</f>
        <v>#REF!</v>
      </c>
      <c r="O93" t="e">
        <f>IF('BlackburnData.xls'!#REF!=".","",LOG('BlackburnData.xls'!#REF!+1))</f>
        <v>#REF!</v>
      </c>
      <c r="P93" t="e">
        <f>IF('BlackburnData.xls'!#REF!=".","",LOG('BlackburnData.xls'!#REF!+1))</f>
        <v>#REF!</v>
      </c>
      <c r="Q93" t="e">
        <f>IF('BlackburnData.xls'!#REF!=".","",LOG('BlackburnData.xls'!#REF!+1))</f>
        <v>#REF!</v>
      </c>
      <c r="R93" t="e">
        <f>'BlackburnData.xls'!#REF!</f>
        <v>#REF!</v>
      </c>
      <c r="S93" t="e">
        <f>LOG('BlackburnData.xls'!#REF!+1)</f>
        <v>#REF!</v>
      </c>
      <c r="T93" t="e">
        <f>LOG('BlackburnData.xls'!#REF!+1)</f>
        <v>#REF!</v>
      </c>
      <c r="U93" t="e">
        <f>LOG('BlackburnData.xls'!#REF!+1)</f>
        <v>#REF!</v>
      </c>
      <c r="V93" t="e">
        <f>ASIN(SQRT('BlackburnData.xls'!#REF!))</f>
        <v>#REF!</v>
      </c>
    </row>
    <row r="94" spans="1:22" ht="12.75">
      <c r="A94" s="2" t="s">
        <v>69</v>
      </c>
      <c r="B94" s="2" t="s">
        <v>86</v>
      </c>
      <c r="C94" s="2" t="s">
        <v>89</v>
      </c>
      <c r="D94" t="e">
        <f>LOG('BlackburnData.xls'!#REF!+1)</f>
        <v>#REF!</v>
      </c>
      <c r="E94" t="e">
        <f>LOG('BlackburnData.xls'!#REF!+1)</f>
        <v>#REF!</v>
      </c>
      <c r="F94" t="e">
        <f>LOG('BlackburnData.xls'!#REF!+1)</f>
        <v>#REF!</v>
      </c>
      <c r="G94" t="e">
        <f>LOG('BlackburnData.xls'!#REF!+1)</f>
        <v>#REF!</v>
      </c>
      <c r="H94" t="e">
        <f>LOG('BlackburnData.xls'!#REF!+1)</f>
        <v>#REF!</v>
      </c>
      <c r="I94" t="e">
        <f>LOG('BlackburnData.xls'!#REF!+1)</f>
        <v>#REF!</v>
      </c>
      <c r="J94" t="e">
        <f>LOG('BlackburnData.xls'!#REF!+1)</f>
        <v>#REF!</v>
      </c>
      <c r="K94" t="e">
        <f>LOG('BlackburnData.xls'!#REF!+1)</f>
        <v>#REF!</v>
      </c>
      <c r="L94" t="e">
        <f>LOG('BlackburnData.xls'!#REF!+1)</f>
        <v>#REF!</v>
      </c>
      <c r="M94" t="e">
        <f>LOG('BlackburnData.xls'!#REF!+1)</f>
        <v>#REF!</v>
      </c>
      <c r="N94" t="e">
        <f>IF('BlackburnData.xls'!#REF!=".","",LOG('BlackburnData.xls'!#REF!+1))</f>
        <v>#REF!</v>
      </c>
      <c r="O94" t="e">
        <f>IF('BlackburnData.xls'!#REF!=".","",LOG('BlackburnData.xls'!#REF!+1))</f>
        <v>#REF!</v>
      </c>
      <c r="P94" t="e">
        <f>IF('BlackburnData.xls'!#REF!=".","",LOG('BlackburnData.xls'!#REF!+1))</f>
        <v>#REF!</v>
      </c>
      <c r="Q94" t="e">
        <f>IF('BlackburnData.xls'!#REF!=".","",LOG('BlackburnData.xls'!#REF!+1))</f>
        <v>#REF!</v>
      </c>
      <c r="R94" t="e">
        <f>'BlackburnData.xls'!#REF!</f>
        <v>#REF!</v>
      </c>
      <c r="S94" t="e">
        <f>LOG('BlackburnData.xls'!#REF!+1)</f>
        <v>#REF!</v>
      </c>
      <c r="T94" t="e">
        <f>LOG('BlackburnData.xls'!#REF!+1)</f>
        <v>#REF!</v>
      </c>
      <c r="U94" t="e">
        <f>LOG('BlackburnData.xls'!#REF!+1)</f>
        <v>#REF!</v>
      </c>
      <c r="V94" t="e">
        <f>ASIN(SQRT('BlackburnData.xls'!#REF!))</f>
        <v>#REF!</v>
      </c>
    </row>
    <row r="95" spans="1:22" ht="12.75">
      <c r="A95" t="s">
        <v>69</v>
      </c>
      <c r="B95" t="s">
        <v>86</v>
      </c>
      <c r="C95" t="s">
        <v>90</v>
      </c>
      <c r="D95">
        <f>LOG('BlackburnData.xls'!A92+1)</f>
        <v>1.3424226808222062</v>
      </c>
      <c r="E95" t="e">
        <f>LOG('BlackburnData.xls'!#REF!+1)</f>
        <v>#REF!</v>
      </c>
      <c r="F95" t="e">
        <f>LOG('BlackburnData.xls'!#REF!+1)</f>
        <v>#REF!</v>
      </c>
      <c r="G95">
        <f>LOG('BlackburnData.xls'!C92+1)</f>
        <v>0</v>
      </c>
      <c r="H95">
        <f>LOG('BlackburnData.xls'!B92+1)</f>
        <v>0.9030899869919435</v>
      </c>
      <c r="I95">
        <f>LOG('BlackburnData.xls'!E92+1)</f>
        <v>0</v>
      </c>
      <c r="J95">
        <f>LOG('BlackburnData.xls'!F92+1)</f>
        <v>0</v>
      </c>
      <c r="K95">
        <f>LOG('BlackburnData.xls'!D92+1)</f>
        <v>1.1760912590556813</v>
      </c>
      <c r="L95" t="e">
        <f>LOG('BlackburnData.xls'!#REF!+1)</f>
        <v>#REF!</v>
      </c>
      <c r="M95" t="e">
        <f>LOG('BlackburnData.xls'!#REF!+1)</f>
        <v>#REF!</v>
      </c>
      <c r="N95">
        <f>IF('BlackburnData.xls'!G92=".","",LOG('BlackburnData.xls'!G92+1))</f>
        <v>0.6020599913279624</v>
      </c>
      <c r="O95">
        <f>IF('BlackburnData.xls'!H92=".","",LOG('BlackburnData.xls'!H92+1))</f>
        <v>2.100370545117563</v>
      </c>
      <c r="P95">
        <f>IF('BlackburnData.xls'!I92=".","",LOG('BlackburnData.xls'!I92+1))</f>
        <v>2.399673721481038</v>
      </c>
      <c r="Q95">
        <f>IF('BlackburnData.xls'!J92=".","",LOG('BlackburnData.xls'!J92+1))</f>
        <v>3.000434077479319</v>
      </c>
      <c r="R95">
        <f>'BlackburnData.xls'!K92</f>
        <v>-5</v>
      </c>
      <c r="S95">
        <f>LOG('BlackburnData.xls'!L92+1)</f>
        <v>0.47712125471966244</v>
      </c>
      <c r="T95">
        <f>LOG('BlackburnData.xls'!M92+1)</f>
        <v>0.47712125471966244</v>
      </c>
      <c r="U95">
        <f>LOG('BlackburnData.xls'!N92+1)</f>
        <v>0</v>
      </c>
      <c r="V95" t="e">
        <f>ASIN(SQRT('BlackburnData.xls'!#REF!))</f>
        <v>#REF!</v>
      </c>
    </row>
    <row r="96" spans="1:22" ht="12.75">
      <c r="A96" s="1" t="s">
        <v>69</v>
      </c>
      <c r="B96" s="1" t="s">
        <v>86</v>
      </c>
      <c r="C96" s="1" t="s">
        <v>91</v>
      </c>
      <c r="D96">
        <f>LOG('BlackburnData.xls'!A93+1)</f>
        <v>1.380211241711606</v>
      </c>
      <c r="E96" t="e">
        <f>LOG('BlackburnData.xls'!#REF!+1)</f>
        <v>#REF!</v>
      </c>
      <c r="F96" t="e">
        <f>LOG('BlackburnData.xls'!#REF!+1)</f>
        <v>#REF!</v>
      </c>
      <c r="G96">
        <f>LOG('BlackburnData.xls'!C93+1)</f>
        <v>0</v>
      </c>
      <c r="H96">
        <f>LOG('BlackburnData.xls'!B93+1)</f>
        <v>0.9542425094393249</v>
      </c>
      <c r="I96">
        <f>LOG('BlackburnData.xls'!E93+1)</f>
        <v>0</v>
      </c>
      <c r="J96">
        <f>LOG('BlackburnData.xls'!F93+1)</f>
        <v>0</v>
      </c>
      <c r="K96">
        <f>LOG('BlackburnData.xls'!D93+1)</f>
        <v>1.2041199826559248</v>
      </c>
      <c r="L96" t="e">
        <f>LOG('BlackburnData.xls'!#REF!+1)</f>
        <v>#REF!</v>
      </c>
      <c r="M96" t="e">
        <f>LOG('BlackburnData.xls'!#REF!+1)</f>
        <v>#REF!</v>
      </c>
      <c r="N96">
        <f>IF('BlackburnData.xls'!G93=".","",LOG('BlackburnData.xls'!G93+1))</f>
        <v>1.0492180226701815</v>
      </c>
      <c r="O96">
        <f>IF('BlackburnData.xls'!H93=".","",LOG('BlackburnData.xls'!H93+1))</f>
        <v>2.4785664955938436</v>
      </c>
      <c r="P96">
        <f>IF('BlackburnData.xls'!I93=".","",LOG('BlackburnData.xls'!I93+1))</f>
        <v>2.399673721481038</v>
      </c>
      <c r="Q96">
        <f>IF('BlackburnData.xls'!J93=".","",LOG('BlackburnData.xls'!J93+1))</f>
        <v>3.000434077479319</v>
      </c>
      <c r="R96">
        <f>'BlackburnData.xls'!K93</f>
        <v>-5</v>
      </c>
      <c r="S96">
        <f>LOG('BlackburnData.xls'!L93+1)</f>
        <v>0.3010299956639812</v>
      </c>
      <c r="T96">
        <f>LOG('BlackburnData.xls'!M93+1)</f>
        <v>0.3010299956639812</v>
      </c>
      <c r="U96">
        <f>LOG('BlackburnData.xls'!N93+1)</f>
        <v>0</v>
      </c>
      <c r="V96" t="e">
        <f>ASIN(SQRT('BlackburnData.xls'!#REF!))</f>
        <v>#REF!</v>
      </c>
    </row>
    <row r="97" spans="1:22" ht="12.75">
      <c r="A97" s="1" t="s">
        <v>69</v>
      </c>
      <c r="B97" s="1" t="s">
        <v>86</v>
      </c>
      <c r="C97" s="1" t="s">
        <v>92</v>
      </c>
      <c r="D97">
        <f>LOG('BlackburnData.xls'!A94+1)</f>
        <v>1.414973347970818</v>
      </c>
      <c r="E97" t="e">
        <f>LOG('BlackburnData.xls'!#REF!+1)</f>
        <v>#REF!</v>
      </c>
      <c r="F97" t="e">
        <f>LOG('BlackburnData.xls'!#REF!+1)</f>
        <v>#REF!</v>
      </c>
      <c r="G97">
        <f>LOG('BlackburnData.xls'!C94+1)</f>
        <v>0.3010299956639812</v>
      </c>
      <c r="H97">
        <f>LOG('BlackburnData.xls'!B94+1)</f>
        <v>1.0413926851582251</v>
      </c>
      <c r="I97">
        <f>LOG('BlackburnData.xls'!E94+1)</f>
        <v>0</v>
      </c>
      <c r="J97">
        <f>LOG('BlackburnData.xls'!F94+1)</f>
        <v>0.3010299956639812</v>
      </c>
      <c r="K97">
        <f>LOG('BlackburnData.xls'!D94+1)</f>
        <v>1.2041199826559248</v>
      </c>
      <c r="L97" t="e">
        <f>LOG('BlackburnData.xls'!#REF!+1)</f>
        <v>#REF!</v>
      </c>
      <c r="M97" t="e">
        <f>LOG('BlackburnData.xls'!#REF!+1)</f>
        <v>#REF!</v>
      </c>
      <c r="N97">
        <f>IF('BlackburnData.xls'!G94=".","",LOG('BlackburnData.xls'!G94+1))</f>
        <v>2.2135177569963047</v>
      </c>
      <c r="O97">
        <f>IF('BlackburnData.xls'!H94=".","",LOG('BlackburnData.xls'!H94+1))</f>
        <v>2.957128197676813</v>
      </c>
      <c r="P97">
        <f>IF('BlackburnData.xls'!I94=".","",LOG('BlackburnData.xls'!I94+1))</f>
        <v>2.399673721481038</v>
      </c>
      <c r="Q97">
        <f>IF('BlackburnData.xls'!J94=".","",LOG('BlackburnData.xls'!J94+1))</f>
        <v>3.000434077479319</v>
      </c>
      <c r="R97">
        <f>'BlackburnData.xls'!K94</f>
        <v>-5</v>
      </c>
      <c r="S97">
        <f>LOG('BlackburnData.xls'!L94+1)</f>
        <v>0.6020599913279624</v>
      </c>
      <c r="T97">
        <f>LOG('BlackburnData.xls'!M94+1)</f>
        <v>0.6020599913279624</v>
      </c>
      <c r="U97">
        <f>LOG('BlackburnData.xls'!N94+1)</f>
        <v>0</v>
      </c>
      <c r="V97" t="e">
        <f>ASIN(SQRT('BlackburnData.xls'!#REF!))</f>
        <v>#REF!</v>
      </c>
    </row>
    <row r="98" spans="1:22" ht="12.75">
      <c r="A98" s="1" t="s">
        <v>69</v>
      </c>
      <c r="B98" s="1" t="s">
        <v>86</v>
      </c>
      <c r="C98" s="1" t="s">
        <v>93</v>
      </c>
      <c r="D98">
        <f>LOG('BlackburnData.xls'!A95+1)</f>
        <v>1.3424226808222062</v>
      </c>
      <c r="E98" t="e">
        <f>LOG('BlackburnData.xls'!#REF!+1)</f>
        <v>#REF!</v>
      </c>
      <c r="F98" t="e">
        <f>LOG('BlackburnData.xls'!#REF!+1)</f>
        <v>#REF!</v>
      </c>
      <c r="G98">
        <f>LOG('BlackburnData.xls'!C95+1)</f>
        <v>0.3010299956639812</v>
      </c>
      <c r="H98">
        <f>LOG('BlackburnData.xls'!B95+1)</f>
        <v>0.9030899869919435</v>
      </c>
      <c r="I98">
        <f>LOG('BlackburnData.xls'!E95+1)</f>
        <v>0</v>
      </c>
      <c r="J98">
        <f>LOG('BlackburnData.xls'!F95+1)</f>
        <v>0.3010299956639812</v>
      </c>
      <c r="K98">
        <f>LOG('BlackburnData.xls'!D95+1)</f>
        <v>1.1760912590556813</v>
      </c>
      <c r="L98" t="e">
        <f>LOG('BlackburnData.xls'!#REF!+1)</f>
        <v>#REF!</v>
      </c>
      <c r="M98" t="e">
        <f>LOG('BlackburnData.xls'!#REF!+1)</f>
        <v>#REF!</v>
      </c>
      <c r="N98">
        <f>IF('BlackburnData.xls'!G95=".","",LOG('BlackburnData.xls'!G95+1))</f>
        <v>1.3222192947339193</v>
      </c>
      <c r="O98">
        <f>IF('BlackburnData.xls'!H95=".","",LOG('BlackburnData.xls'!H95+1))</f>
        <v>2.869818207979328</v>
      </c>
      <c r="P98">
        <f>IF('BlackburnData.xls'!I95=".","",LOG('BlackburnData.xls'!I95+1))</f>
        <v>2.399673721481038</v>
      </c>
      <c r="Q98">
        <f>IF('BlackburnData.xls'!J95=".","",LOG('BlackburnData.xls'!J95+1))</f>
        <v>3.000434077479319</v>
      </c>
      <c r="R98">
        <f>'BlackburnData.xls'!K95</f>
        <v>-5</v>
      </c>
      <c r="S98">
        <f>LOG('BlackburnData.xls'!L95+1)</f>
        <v>0.3010299956639812</v>
      </c>
      <c r="T98">
        <f>LOG('BlackburnData.xls'!M95+1)</f>
        <v>0.3010299956639812</v>
      </c>
      <c r="U98">
        <f>LOG('BlackburnData.xls'!N95+1)</f>
        <v>0</v>
      </c>
      <c r="V98" t="e">
        <f>ASIN(SQRT('BlackburnData.xls'!#REF!))</f>
        <v>#REF!</v>
      </c>
    </row>
    <row r="99" spans="1:22" ht="12.75">
      <c r="A99" t="s">
        <v>69</v>
      </c>
      <c r="B99" t="s">
        <v>94</v>
      </c>
      <c r="C99" t="s">
        <v>95</v>
      </c>
      <c r="D99">
        <f>LOG('BlackburnData.xls'!A96+1)</f>
        <v>1.5563025007672873</v>
      </c>
      <c r="E99" t="e">
        <f>LOG('BlackburnData.xls'!#REF!+1)</f>
        <v>#REF!</v>
      </c>
      <c r="F99" t="e">
        <f>LOG('BlackburnData.xls'!#REF!+1)</f>
        <v>#REF!</v>
      </c>
      <c r="G99">
        <f>LOG('BlackburnData.xls'!C96+1)</f>
        <v>1.1139433523068367</v>
      </c>
      <c r="H99">
        <f>LOG('BlackburnData.xls'!B96+1)</f>
        <v>1.414973347970818</v>
      </c>
      <c r="I99">
        <f>LOG('BlackburnData.xls'!E96+1)</f>
        <v>0.6020599913279624</v>
      </c>
      <c r="J99">
        <f>LOG('BlackburnData.xls'!F96+1)</f>
        <v>1.2041199826559248</v>
      </c>
      <c r="K99">
        <f>LOG('BlackburnData.xls'!D96+1)</f>
        <v>1.0413926851582251</v>
      </c>
      <c r="L99" t="e">
        <f>LOG('BlackburnData.xls'!#REF!+1)</f>
        <v>#REF!</v>
      </c>
      <c r="M99" t="e">
        <f>LOG('BlackburnData.xls'!#REF!+1)</f>
        <v>#REF!</v>
      </c>
      <c r="N99">
        <f>IF('BlackburnData.xls'!G96=".","",LOG('BlackburnData.xls'!G96+1))</f>
        <v>3.2729549448481725</v>
      </c>
      <c r="O99">
        <f>IF('BlackburnData.xls'!H96=".","",LOG('BlackburnData.xls'!H96+1))</f>
        <v>2.9185545305502734</v>
      </c>
      <c r="P99">
        <f>IF('BlackburnData.xls'!I96=".","",LOG('BlackburnData.xls'!I96+1))</f>
        <v>2.603144372620182</v>
      </c>
      <c r="Q99">
        <f>IF('BlackburnData.xls'!J96=".","",LOG('BlackburnData.xls'!J96+1))</f>
        <v>2.9400181550076634</v>
      </c>
      <c r="R99">
        <f>'BlackburnData.xls'!K96</f>
        <v>-20</v>
      </c>
      <c r="S99">
        <f>LOG('BlackburnData.xls'!L96+1)</f>
        <v>1.0413926851582251</v>
      </c>
      <c r="T99">
        <f>LOG('BlackburnData.xls'!M96+1)</f>
        <v>0.9030899869919435</v>
      </c>
      <c r="U99">
        <f>LOG('BlackburnData.xls'!N96+1)</f>
        <v>0.6020599913279624</v>
      </c>
      <c r="V99" t="e">
        <f>ASIN(SQRT('BlackburnData.xls'!#REF!))</f>
        <v>#REF!</v>
      </c>
    </row>
    <row r="100" spans="1:22" ht="12.75">
      <c r="A100" t="s">
        <v>69</v>
      </c>
      <c r="B100" t="s">
        <v>94</v>
      </c>
      <c r="C100" t="s">
        <v>96</v>
      </c>
      <c r="D100">
        <f>LOG('BlackburnData.xls'!A97+1)</f>
        <v>1.6127838567197355</v>
      </c>
      <c r="E100" t="e">
        <f>LOG('BlackburnData.xls'!#REF!+1)</f>
        <v>#REF!</v>
      </c>
      <c r="F100" t="e">
        <f>LOG('BlackburnData.xls'!#REF!+1)</f>
        <v>#REF!</v>
      </c>
      <c r="G100">
        <f>LOG('BlackburnData.xls'!C97+1)</f>
        <v>1.2787536009528289</v>
      </c>
      <c r="H100">
        <f>LOG('BlackburnData.xls'!B97+1)</f>
        <v>1.505149978319906</v>
      </c>
      <c r="I100">
        <f>LOG('BlackburnData.xls'!E97+1)</f>
        <v>0.6020599913279624</v>
      </c>
      <c r="J100">
        <f>LOG('BlackburnData.xls'!F97+1)</f>
        <v>1.3424226808222062</v>
      </c>
      <c r="K100">
        <f>LOG('BlackburnData.xls'!D97+1)</f>
        <v>1</v>
      </c>
      <c r="L100" t="e">
        <f>LOG('BlackburnData.xls'!#REF!+1)</f>
        <v>#REF!</v>
      </c>
      <c r="M100" t="e">
        <f>LOG('BlackburnData.xls'!#REF!+1)</f>
        <v>#REF!</v>
      </c>
      <c r="N100">
        <f>IF('BlackburnData.xls'!G97=".","",LOG('BlackburnData.xls'!G97+1))</f>
        <v>3.4041834982126624</v>
      </c>
      <c r="O100">
        <f>IF('BlackburnData.xls'!H97=".","",LOG('BlackburnData.xls'!H97+1))</f>
        <v>3.4871383754771865</v>
      </c>
      <c r="P100">
        <f>IF('BlackburnData.xls'!I97=".","",LOG('BlackburnData.xls'!I97+1))</f>
        <v>2.603144372620182</v>
      </c>
      <c r="Q100">
        <f>IF('BlackburnData.xls'!J97=".","",LOG('BlackburnData.xls'!J97+1))</f>
        <v>2.826722520168992</v>
      </c>
      <c r="R100">
        <f>'BlackburnData.xls'!K97</f>
        <v>-21</v>
      </c>
      <c r="S100">
        <f>LOG('BlackburnData.xls'!L97+1)</f>
        <v>0.9030899869919435</v>
      </c>
      <c r="T100">
        <f>LOG('BlackburnData.xls'!M97+1)</f>
        <v>0.7781512503836436</v>
      </c>
      <c r="U100">
        <f>LOG('BlackburnData.xls'!N97+1)</f>
        <v>0.47712125471966244</v>
      </c>
      <c r="V100" t="e">
        <f>ASIN(SQRT('BlackburnData.xls'!#REF!))</f>
        <v>#REF!</v>
      </c>
    </row>
    <row r="101" spans="1:22" ht="12.75">
      <c r="A101" t="s">
        <v>69</v>
      </c>
      <c r="B101" t="s">
        <v>94</v>
      </c>
      <c r="C101" t="s">
        <v>97</v>
      </c>
      <c r="D101">
        <f>LOG('BlackburnData.xls'!A98+1)</f>
        <v>1.3222192947339193</v>
      </c>
      <c r="E101" t="e">
        <f>LOG('BlackburnData.xls'!#REF!+1)</f>
        <v>#REF!</v>
      </c>
      <c r="F101" t="e">
        <f>LOG('BlackburnData.xls'!#REF!+1)</f>
        <v>#REF!</v>
      </c>
      <c r="G101">
        <f>LOG('BlackburnData.xls'!C98+1)</f>
        <v>1.0413926851582251</v>
      </c>
      <c r="H101">
        <f>LOG('BlackburnData.xls'!B98+1)</f>
        <v>1.1760912590556813</v>
      </c>
      <c r="I101">
        <f>LOG('BlackburnData.xls'!E98+1)</f>
        <v>0.3010299956639812</v>
      </c>
      <c r="J101">
        <f>LOG('BlackburnData.xls'!F98+1)</f>
        <v>1.0791812460476249</v>
      </c>
      <c r="K101">
        <f>LOG('BlackburnData.xls'!D98+1)</f>
        <v>0.8450980400142568</v>
      </c>
      <c r="L101" t="e">
        <f>LOG('BlackburnData.xls'!#REF!+1)</f>
        <v>#REF!</v>
      </c>
      <c r="M101" t="e">
        <f>LOG('BlackburnData.xls'!#REF!+1)</f>
        <v>#REF!</v>
      </c>
      <c r="N101">
        <f>IF('BlackburnData.xls'!G98=".","",LOG('BlackburnData.xls'!G98+1))</f>
        <v>2.036628895362161</v>
      </c>
      <c r="O101">
        <f>IF('BlackburnData.xls'!H98=".","",LOG('BlackburnData.xls'!H98+1))</f>
        <v>2.598790506763115</v>
      </c>
      <c r="P101">
        <f>IF('BlackburnData.xls'!I98=".","",LOG('BlackburnData.xls'!I98+1))</f>
        <v>2.603144372620182</v>
      </c>
      <c r="Q101">
        <f>IF('BlackburnData.xls'!J98=".","",LOG('BlackburnData.xls'!J98+1))</f>
        <v>3.1763806922432702</v>
      </c>
      <c r="R101">
        <f>'BlackburnData.xls'!K98</f>
        <v>-19</v>
      </c>
      <c r="S101">
        <f>LOG('BlackburnData.xls'!L98+1)</f>
        <v>0.6989700043360189</v>
      </c>
      <c r="T101">
        <f>LOG('BlackburnData.xls'!M98+1)</f>
        <v>0.6989700043360189</v>
      </c>
      <c r="U101">
        <f>LOG('BlackburnData.xls'!N98+1)</f>
        <v>0</v>
      </c>
      <c r="V101" t="e">
        <f>ASIN(SQRT('BlackburnData.xls'!#REF!))</f>
        <v>#REF!</v>
      </c>
    </row>
    <row r="102" spans="1:22" ht="12.75">
      <c r="A102" t="s">
        <v>98</v>
      </c>
      <c r="B102" t="s">
        <v>118</v>
      </c>
      <c r="C102" t="s">
        <v>119</v>
      </c>
      <c r="D102">
        <f>LOG('BlackburnData.xls'!A99+1)</f>
        <v>1.462397997898956</v>
      </c>
      <c r="E102" t="e">
        <f>LOG('BlackburnData.xls'!#REF!+1)</f>
        <v>#REF!</v>
      </c>
      <c r="F102" t="e">
        <f>LOG('BlackburnData.xls'!#REF!+1)</f>
        <v>#REF!</v>
      </c>
      <c r="G102">
        <f>LOG('BlackburnData.xls'!C99+1)</f>
        <v>0</v>
      </c>
      <c r="H102">
        <f>LOG('BlackburnData.xls'!B99+1)</f>
        <v>1.255272505103306</v>
      </c>
      <c r="I102">
        <f>LOG('BlackburnData.xls'!E99+1)</f>
        <v>0</v>
      </c>
      <c r="J102">
        <f>LOG('BlackburnData.xls'!F99+1)</f>
        <v>0</v>
      </c>
      <c r="K102">
        <f>LOG('BlackburnData.xls'!D99+1)</f>
        <v>1.0791812460476249</v>
      </c>
      <c r="L102" t="e">
        <f>LOG('BlackburnData.xls'!#REF!+1)</f>
        <v>#REF!</v>
      </c>
      <c r="M102" t="e">
        <f>LOG('BlackburnData.xls'!#REF!+1)</f>
        <v>#REF!</v>
      </c>
      <c r="N102">
        <f>IF('BlackburnData.xls'!G99=".","",LOG('BlackburnData.xls'!G99+1))</f>
        <v>1.3324384599156054</v>
      </c>
      <c r="O102">
        <f>IF('BlackburnData.xls'!H99=".","",LOG('BlackburnData.xls'!H99+1))</f>
        <v>2.6053050461411096</v>
      </c>
      <c r="P102">
        <f>IF('BlackburnData.xls'!I99=".","",LOG('BlackburnData.xls'!I99+1))</f>
        <v>2.303196057420489</v>
      </c>
      <c r="Q102">
        <f>IF('BlackburnData.xls'!J99=".","",LOG('BlackburnData.xls'!J99+1))</f>
        <v>3.3803921600570273</v>
      </c>
      <c r="R102">
        <f>'BlackburnData.xls'!K99</f>
        <v>-49</v>
      </c>
      <c r="S102">
        <f>LOG('BlackburnData.xls'!L99+1)</f>
        <v>0.6989700043360189</v>
      </c>
      <c r="T102">
        <f>LOG('BlackburnData.xls'!M99+1)</f>
        <v>0.3010299956639812</v>
      </c>
      <c r="U102">
        <f>LOG('BlackburnData.xls'!N99+1)</f>
        <v>0.6020599913279624</v>
      </c>
      <c r="V102" t="e">
        <f>ASIN(SQRT('BlackburnData.xls'!#REF!))</f>
        <v>#REF!</v>
      </c>
    </row>
    <row r="103" spans="1:22" ht="12.75">
      <c r="A103" t="s">
        <v>98</v>
      </c>
      <c r="B103" t="s">
        <v>118</v>
      </c>
      <c r="C103" t="s">
        <v>120</v>
      </c>
      <c r="D103">
        <f>LOG('BlackburnData.xls'!A100+1)</f>
        <v>1.5440680443502757</v>
      </c>
      <c r="E103" t="e">
        <f>LOG('BlackburnData.xls'!#REF!+1)</f>
        <v>#REF!</v>
      </c>
      <c r="F103" t="e">
        <f>LOG('BlackburnData.xls'!#REF!+1)</f>
        <v>#REF!</v>
      </c>
      <c r="G103">
        <f>LOG('BlackburnData.xls'!C100+1)</f>
        <v>0</v>
      </c>
      <c r="H103">
        <f>LOG('BlackburnData.xls'!B100+1)</f>
        <v>1.3222192947339193</v>
      </c>
      <c r="I103">
        <f>LOG('BlackburnData.xls'!E100+1)</f>
        <v>0</v>
      </c>
      <c r="J103">
        <f>LOG('BlackburnData.xls'!F100+1)</f>
        <v>0</v>
      </c>
      <c r="K103">
        <f>LOG('BlackburnData.xls'!D100+1)</f>
        <v>1.1760912590556813</v>
      </c>
      <c r="L103" t="e">
        <f>LOG('BlackburnData.xls'!#REF!+1)</f>
        <v>#REF!</v>
      </c>
      <c r="M103" t="e">
        <f>LOG('BlackburnData.xls'!#REF!+1)</f>
        <v>#REF!</v>
      </c>
      <c r="N103">
        <f>IF('BlackburnData.xls'!G100=".","",LOG('BlackburnData.xls'!G100+1))</f>
        <v>2.646893624167745</v>
      </c>
      <c r="O103">
        <f>IF('BlackburnData.xls'!H100=".","",LOG('BlackburnData.xls'!H100+1))</f>
        <v>2.8228216453031045</v>
      </c>
      <c r="P103">
        <f>IF('BlackburnData.xls'!I100=".","",LOG('BlackburnData.xls'!I100+1))</f>
        <v>2.303196057420489</v>
      </c>
      <c r="Q103">
        <f>IF('BlackburnData.xls'!J100=".","",LOG('BlackburnData.xls'!J100+1))</f>
        <v>3.2043913319193</v>
      </c>
      <c r="R103">
        <f>'BlackburnData.xls'!K100</f>
        <v>-50</v>
      </c>
      <c r="S103">
        <f>LOG('BlackburnData.xls'!L100+1)</f>
        <v>0.9542425094393249</v>
      </c>
      <c r="T103">
        <f>LOG('BlackburnData.xls'!M100+1)</f>
        <v>0.6989700043360189</v>
      </c>
      <c r="U103">
        <f>LOG('BlackburnData.xls'!N100+1)</f>
        <v>0.6989700043360189</v>
      </c>
      <c r="V103" t="e">
        <f>ASIN(SQRT('BlackburnData.xls'!#REF!))</f>
        <v>#REF!</v>
      </c>
    </row>
    <row r="104" spans="1:22" ht="12.75">
      <c r="A104" s="1" t="s">
        <v>98</v>
      </c>
      <c r="B104" s="1" t="s">
        <v>118</v>
      </c>
      <c r="C104" s="1" t="s">
        <v>121</v>
      </c>
      <c r="D104">
        <f>LOG('BlackburnData.xls'!A101+1)</f>
        <v>1.3979400086720377</v>
      </c>
      <c r="E104" t="e">
        <f>LOG('BlackburnData.xls'!#REF!+1)</f>
        <v>#REF!</v>
      </c>
      <c r="F104" t="e">
        <f>LOG('BlackburnData.xls'!#REF!+1)</f>
        <v>#REF!</v>
      </c>
      <c r="G104">
        <f>LOG('BlackburnData.xls'!C101+1)</f>
        <v>0</v>
      </c>
      <c r="H104">
        <f>LOG('BlackburnData.xls'!B101+1)</f>
        <v>1.1139433523068367</v>
      </c>
      <c r="I104">
        <f>LOG('BlackburnData.xls'!E101+1)</f>
        <v>0</v>
      </c>
      <c r="J104">
        <f>LOG('BlackburnData.xls'!F101+1)</f>
        <v>0</v>
      </c>
      <c r="K104">
        <f>LOG('BlackburnData.xls'!D101+1)</f>
        <v>1.1139433523068367</v>
      </c>
      <c r="L104" t="e">
        <f>LOG('BlackburnData.xls'!#REF!+1)</f>
        <v>#REF!</v>
      </c>
      <c r="M104" t="e">
        <f>LOG('BlackburnData.xls'!#REF!+1)</f>
        <v>#REF!</v>
      </c>
      <c r="N104">
        <f>IF('BlackburnData.xls'!G101=".","",LOG('BlackburnData.xls'!G101+1))</f>
        <v>2.0580462303952816</v>
      </c>
      <c r="O104">
        <f>IF('BlackburnData.xls'!H101=".","",LOG('BlackburnData.xls'!H101+1))</f>
        <v>2.754348335711019</v>
      </c>
      <c r="P104">
        <f>IF('BlackburnData.xls'!I101=".","",LOG('BlackburnData.xls'!I101+1))</f>
        <v>2.303196057420489</v>
      </c>
      <c r="Q104">
        <f>IF('BlackburnData.xls'!J101=".","",LOG('BlackburnData.xls'!J101+1))</f>
        <v>3.248218561190075</v>
      </c>
      <c r="R104">
        <f>'BlackburnData.xls'!K101</f>
        <v>-53</v>
      </c>
      <c r="S104">
        <f>LOG('BlackburnData.xls'!L101+1)</f>
        <v>0.9030899869919435</v>
      </c>
      <c r="T104">
        <f>LOG('BlackburnData.xls'!M101+1)</f>
        <v>0.6989700043360189</v>
      </c>
      <c r="U104">
        <f>LOG('BlackburnData.xls'!N101+1)</f>
        <v>0.6020599913279624</v>
      </c>
      <c r="V104" t="e">
        <f>ASIN(SQRT('BlackburnData.xls'!#REF!))</f>
        <v>#REF!</v>
      </c>
    </row>
    <row r="105" spans="1:22" ht="12.75">
      <c r="A105" s="1" t="s">
        <v>98</v>
      </c>
      <c r="B105" s="1" t="s">
        <v>118</v>
      </c>
      <c r="C105" s="1" t="s">
        <v>122</v>
      </c>
      <c r="D105">
        <f>LOG('BlackburnData.xls'!A102+1)</f>
        <v>1.1760912590556813</v>
      </c>
      <c r="E105" t="e">
        <f>LOG('BlackburnData.xls'!#REF!+1)</f>
        <v>#REF!</v>
      </c>
      <c r="F105" t="e">
        <f>LOG('BlackburnData.xls'!#REF!+1)</f>
        <v>#REF!</v>
      </c>
      <c r="G105">
        <f>LOG('BlackburnData.xls'!C102+1)</f>
        <v>0</v>
      </c>
      <c r="H105">
        <f>LOG('BlackburnData.xls'!B102+1)</f>
        <v>0.7781512503836436</v>
      </c>
      <c r="I105">
        <f>LOG('BlackburnData.xls'!E102+1)</f>
        <v>0</v>
      </c>
      <c r="J105">
        <f>LOG('BlackburnData.xls'!F102+1)</f>
        <v>0</v>
      </c>
      <c r="K105">
        <f>LOG('BlackburnData.xls'!D102+1)</f>
        <v>1</v>
      </c>
      <c r="L105" t="e">
        <f>LOG('BlackburnData.xls'!#REF!+1)</f>
        <v>#REF!</v>
      </c>
      <c r="M105" t="e">
        <f>LOG('BlackburnData.xls'!#REF!+1)</f>
        <v>#REF!</v>
      </c>
      <c r="N105">
        <f>IF('BlackburnData.xls'!G102=".","",LOG('BlackburnData.xls'!G102+1))</f>
        <v>0.03342375548694973</v>
      </c>
      <c r="O105">
        <f>IF('BlackburnData.xls'!H102=".","",LOG('BlackburnData.xls'!H102+1))</f>
        <v>2.173186268412274</v>
      </c>
      <c r="P105">
        <f>IF('BlackburnData.xls'!I102=".","",LOG('BlackburnData.xls'!I102+1))</f>
        <v>2.1172712956557644</v>
      </c>
      <c r="Q105">
        <f>IF('BlackburnData.xls'!J102=".","",LOG('BlackburnData.xls'!J102+1))</f>
        <v>3.248218561190075</v>
      </c>
      <c r="R105">
        <f>'BlackburnData.xls'!K102</f>
        <v>-47</v>
      </c>
      <c r="S105">
        <f>LOG('BlackburnData.xls'!L102+1)</f>
        <v>0</v>
      </c>
      <c r="T105">
        <f>LOG('BlackburnData.xls'!M102+1)</f>
        <v>0</v>
      </c>
      <c r="U105">
        <f>LOG('BlackburnData.xls'!N102+1)</f>
        <v>0</v>
      </c>
      <c r="V105" t="e">
        <f>ASIN(SQRT('BlackburnData.xls'!#REF!))</f>
        <v>#REF!</v>
      </c>
    </row>
    <row r="106" spans="1:22" ht="12.75">
      <c r="A106" s="1" t="s">
        <v>98</v>
      </c>
      <c r="B106" s="1" t="s">
        <v>118</v>
      </c>
      <c r="C106" s="1" t="s">
        <v>123</v>
      </c>
      <c r="D106">
        <f>LOG('BlackburnData.xls'!A103+1)</f>
        <v>1.462397997898956</v>
      </c>
      <c r="E106" t="e">
        <f>LOG('BlackburnData.xls'!#REF!+1)</f>
        <v>#REF!</v>
      </c>
      <c r="F106" t="e">
        <f>LOG('BlackburnData.xls'!#REF!+1)</f>
        <v>#REF!</v>
      </c>
      <c r="G106">
        <f>LOG('BlackburnData.xls'!C103+1)</f>
        <v>1</v>
      </c>
      <c r="H106">
        <f>LOG('BlackburnData.xls'!B103+1)</f>
        <v>1.255272505103306</v>
      </c>
      <c r="I106">
        <f>LOG('BlackburnData.xls'!E103+1)</f>
        <v>0.3010299956639812</v>
      </c>
      <c r="J106">
        <f>LOG('BlackburnData.xls'!F103+1)</f>
        <v>1.0413926851582251</v>
      </c>
      <c r="K106">
        <f>LOG('BlackburnData.xls'!D103+1)</f>
        <v>1.0791812460476249</v>
      </c>
      <c r="L106" t="e">
        <f>LOG('BlackburnData.xls'!#REF!+1)</f>
        <v>#REF!</v>
      </c>
      <c r="M106" t="e">
        <f>LOG('BlackburnData.xls'!#REF!+1)</f>
        <v>#REF!</v>
      </c>
      <c r="N106">
        <f>IF('BlackburnData.xls'!G103=".","",LOG('BlackburnData.xls'!G103+1))</f>
        <v>1.1931245983544616</v>
      </c>
      <c r="O106">
        <f>IF('BlackburnData.xls'!H103=".","",LOG('BlackburnData.xls'!H103+1))</f>
        <v>2.9425041061680806</v>
      </c>
      <c r="P106">
        <f>IF('BlackburnData.xls'!I103=".","",LOG('BlackburnData.xls'!I103+1))</f>
        <v>2.303196057420489</v>
      </c>
      <c r="Q106">
        <f>IF('BlackburnData.xls'!J103=".","",LOG('BlackburnData.xls'!J103+1))</f>
        <v>2.7788744720027396</v>
      </c>
      <c r="R106">
        <f>'BlackburnData.xls'!K103</f>
        <v>-32</v>
      </c>
      <c r="S106">
        <f>LOG('BlackburnData.xls'!L103+1)</f>
        <v>0.6989700043360189</v>
      </c>
      <c r="T106">
        <f>LOG('BlackburnData.xls'!M103+1)</f>
        <v>0.6020599913279624</v>
      </c>
      <c r="U106">
        <f>LOG('BlackburnData.xls'!N103+1)</f>
        <v>0.3010299956639812</v>
      </c>
      <c r="V106" t="e">
        <f>ASIN(SQRT('BlackburnData.xls'!#REF!))</f>
        <v>#REF!</v>
      </c>
    </row>
    <row r="107" spans="1:22" ht="12.75">
      <c r="A107" s="1" t="s">
        <v>98</v>
      </c>
      <c r="B107" s="1" t="s">
        <v>118</v>
      </c>
      <c r="C107" s="1" t="s">
        <v>124</v>
      </c>
      <c r="D107">
        <f>LOG('BlackburnData.xls'!A104+1)</f>
        <v>1.462397997898956</v>
      </c>
      <c r="E107" t="e">
        <f>LOG('BlackburnData.xls'!#REF!+1)</f>
        <v>#REF!</v>
      </c>
      <c r="F107" t="e">
        <f>LOG('BlackburnData.xls'!#REF!+1)</f>
        <v>#REF!</v>
      </c>
      <c r="G107">
        <f>LOG('BlackburnData.xls'!C104+1)</f>
        <v>0.3010299956639812</v>
      </c>
      <c r="H107">
        <f>LOG('BlackburnData.xls'!B104+1)</f>
        <v>1.1139433523068367</v>
      </c>
      <c r="I107">
        <f>LOG('BlackburnData.xls'!E104+1)</f>
        <v>0.3010299956639812</v>
      </c>
      <c r="J107">
        <f>LOG('BlackburnData.xls'!F104+1)</f>
        <v>0.47712125471966244</v>
      </c>
      <c r="K107">
        <f>LOG('BlackburnData.xls'!D104+1)</f>
        <v>1.2304489213782739</v>
      </c>
      <c r="L107" t="e">
        <f>LOG('BlackburnData.xls'!#REF!+1)</f>
        <v>#REF!</v>
      </c>
      <c r="M107" t="e">
        <f>LOG('BlackburnData.xls'!#REF!+1)</f>
        <v>#REF!</v>
      </c>
      <c r="N107">
        <f>IF('BlackburnData.xls'!G104=".","",LOG('BlackburnData.xls'!G104+1))</f>
        <v>2.0916669575956846</v>
      </c>
      <c r="O107">
        <f>IF('BlackburnData.xls'!H104=".","",LOG('BlackburnData.xls'!H104+1))</f>
        <v>2.637489729512511</v>
      </c>
      <c r="P107">
        <f>IF('BlackburnData.xls'!I104=".","",LOG('BlackburnData.xls'!I104+1))</f>
        <v>2.545307116465824</v>
      </c>
      <c r="Q107">
        <f>IF('BlackburnData.xls'!J104=".","",LOG('BlackburnData.xls'!J104+1))</f>
        <v>3.1763806922432702</v>
      </c>
      <c r="R107">
        <f>'BlackburnData.xls'!K104</f>
        <v>-53</v>
      </c>
      <c r="S107">
        <f>LOG('BlackburnData.xls'!L104+1)</f>
        <v>0.9030899869919435</v>
      </c>
      <c r="T107">
        <f>LOG('BlackburnData.xls'!M104+1)</f>
        <v>0.7781512503836436</v>
      </c>
      <c r="U107">
        <f>LOG('BlackburnData.xls'!N104+1)</f>
        <v>0.47712125471966244</v>
      </c>
      <c r="V107" t="e">
        <f>ASIN(SQRT('BlackburnData.xls'!#REF!))</f>
        <v>#REF!</v>
      </c>
    </row>
    <row r="108" spans="1:22" ht="12.75">
      <c r="A108" s="1" t="s">
        <v>98</v>
      </c>
      <c r="B108" s="1" t="s">
        <v>118</v>
      </c>
      <c r="C108" s="1" t="s">
        <v>125</v>
      </c>
      <c r="D108">
        <f>LOG('BlackburnData.xls'!A105+1)</f>
        <v>2.0293837776852097</v>
      </c>
      <c r="E108" t="e">
        <f>LOG('BlackburnData.xls'!#REF!+1)</f>
        <v>#REF!</v>
      </c>
      <c r="F108" t="e">
        <f>LOG('BlackburnData.xls'!#REF!+1)</f>
        <v>#REF!</v>
      </c>
      <c r="G108">
        <f>LOG('BlackburnData.xls'!C105+1)</f>
        <v>1.146128035678238</v>
      </c>
      <c r="H108">
        <f>LOG('BlackburnData.xls'!B105+1)</f>
        <v>1.7403626894942439</v>
      </c>
      <c r="I108">
        <f>LOG('BlackburnData.xls'!E105+1)</f>
        <v>0.3010299956639812</v>
      </c>
      <c r="J108">
        <f>LOG('BlackburnData.xls'!F105+1)</f>
        <v>1.1760912590556813</v>
      </c>
      <c r="K108">
        <f>LOG('BlackburnData.xls'!D105+1)</f>
        <v>1.724275869600789</v>
      </c>
      <c r="L108" t="e">
        <f>LOG('BlackburnData.xls'!#REF!+1)</f>
        <v>#REF!</v>
      </c>
      <c r="M108" t="e">
        <f>LOG('BlackburnData.xls'!#REF!+1)</f>
        <v>#REF!</v>
      </c>
      <c r="N108">
        <f>IF('BlackburnData.xls'!G105=".","",LOG('BlackburnData.xls'!G105+1))</f>
        <v>4.221398587308745</v>
      </c>
      <c r="O108">
        <f>IF('BlackburnData.xls'!H105=".","",LOG('BlackburnData.xls'!H105+1))</f>
        <v>3.2092468487533736</v>
      </c>
      <c r="P108">
        <f>IF('BlackburnData.xls'!I105=".","",LOG('BlackburnData.xls'!I105+1))</f>
        <v>3.477265995424853</v>
      </c>
      <c r="Q108">
        <f>IF('BlackburnData.xls'!J105=".","",LOG('BlackburnData.xls'!J105+1))</f>
        <v>3.09725730969342</v>
      </c>
      <c r="R108">
        <f>'BlackburnData.xls'!K105</f>
        <v>-22</v>
      </c>
      <c r="S108">
        <f>LOG('BlackburnData.xls'!L105+1)</f>
        <v>1.0413926851582251</v>
      </c>
      <c r="T108">
        <f>LOG('BlackburnData.xls'!M105+1)</f>
        <v>0.8450980400142568</v>
      </c>
      <c r="U108">
        <f>LOG('BlackburnData.xls'!N105+1)</f>
        <v>0.6989700043360189</v>
      </c>
      <c r="V108" t="e">
        <f>ASIN(SQRT('BlackburnData.xls'!#REF!))</f>
        <v>#REF!</v>
      </c>
    </row>
    <row r="109" spans="1:22" ht="12.75">
      <c r="A109" s="1" t="s">
        <v>98</v>
      </c>
      <c r="B109" s="1" t="s">
        <v>118</v>
      </c>
      <c r="C109" s="1" t="s">
        <v>126</v>
      </c>
      <c r="D109">
        <f>LOG('BlackburnData.xls'!A106+1)</f>
        <v>1.5314789170422551</v>
      </c>
      <c r="E109" t="e">
        <f>LOG('BlackburnData.xls'!#REF!+1)</f>
        <v>#REF!</v>
      </c>
      <c r="F109" t="e">
        <f>LOG('BlackburnData.xls'!#REF!+1)</f>
        <v>#REF!</v>
      </c>
      <c r="G109">
        <f>LOG('BlackburnData.xls'!C106+1)</f>
        <v>0.9542425094393249</v>
      </c>
      <c r="H109">
        <f>LOG('BlackburnData.xls'!B106+1)</f>
        <v>1.255272505103306</v>
      </c>
      <c r="I109">
        <f>LOG('BlackburnData.xls'!E106+1)</f>
        <v>0</v>
      </c>
      <c r="J109">
        <f>LOG('BlackburnData.xls'!F106+1)</f>
        <v>0.9542425094393249</v>
      </c>
      <c r="K109">
        <f>LOG('BlackburnData.xls'!D106+1)</f>
        <v>1.2304489213782739</v>
      </c>
      <c r="L109" t="e">
        <f>LOG('BlackburnData.xls'!#REF!+1)</f>
        <v>#REF!</v>
      </c>
      <c r="M109" t="e">
        <f>LOG('BlackburnData.xls'!#REF!+1)</f>
        <v>#REF!</v>
      </c>
      <c r="N109">
        <f>IF('BlackburnData.xls'!G106=".","",LOG('BlackburnData.xls'!G106+1))</f>
        <v>1.5774917998372253</v>
      </c>
      <c r="O109">
        <f>IF('BlackburnData.xls'!H106=".","",LOG('BlackburnData.xls'!H106+1))</f>
        <v>2.503790683057181</v>
      </c>
      <c r="P109">
        <f>IF('BlackburnData.xls'!I106=".","",LOG('BlackburnData.xls'!I106+1))</f>
        <v>2.954724790979063</v>
      </c>
      <c r="Q109">
        <f>IF('BlackburnData.xls'!J106=".","",LOG('BlackburnData.xls'!J106+1))</f>
        <v>3.1142772965615864</v>
      </c>
      <c r="R109">
        <f>'BlackburnData.xls'!K106</f>
        <v>-28</v>
      </c>
      <c r="S109">
        <f>LOG('BlackburnData.xls'!L106+1)</f>
        <v>0.7781512503836436</v>
      </c>
      <c r="T109">
        <f>LOG('BlackburnData.xls'!M106+1)</f>
        <v>0.6020599913279624</v>
      </c>
      <c r="U109">
        <f>LOG('BlackburnData.xls'!N106+1)</f>
        <v>0.47712125471966244</v>
      </c>
      <c r="V109" t="e">
        <f>ASIN(SQRT('BlackburnData.xls'!#REF!))</f>
        <v>#REF!</v>
      </c>
    </row>
    <row r="110" spans="1:22" ht="12.75">
      <c r="A110" s="1" t="s">
        <v>98</v>
      </c>
      <c r="B110" s="1" t="s">
        <v>118</v>
      </c>
      <c r="C110" s="1" t="s">
        <v>127</v>
      </c>
      <c r="D110">
        <f>LOG('BlackburnData.xls'!A107+1)</f>
        <v>1.3617278360175928</v>
      </c>
      <c r="E110" t="e">
        <f>LOG('BlackburnData.xls'!#REF!+1)</f>
        <v>#REF!</v>
      </c>
      <c r="F110" t="e">
        <f>LOG('BlackburnData.xls'!#REF!+1)</f>
        <v>#REF!</v>
      </c>
      <c r="G110">
        <f>LOG('BlackburnData.xls'!C107+1)</f>
        <v>0</v>
      </c>
      <c r="H110">
        <f>LOG('BlackburnData.xls'!B107+1)</f>
        <v>1</v>
      </c>
      <c r="I110">
        <f>LOG('BlackburnData.xls'!E107+1)</f>
        <v>0</v>
      </c>
      <c r="J110">
        <f>LOG('BlackburnData.xls'!F107+1)</f>
        <v>0</v>
      </c>
      <c r="K110">
        <f>LOG('BlackburnData.xls'!D107+1)</f>
        <v>1.146128035678238</v>
      </c>
      <c r="L110" t="e">
        <f>LOG('BlackburnData.xls'!#REF!+1)</f>
        <v>#REF!</v>
      </c>
      <c r="M110" t="e">
        <f>LOG('BlackburnData.xls'!#REF!+1)</f>
        <v>#REF!</v>
      </c>
      <c r="N110">
        <f>IF('BlackburnData.xls'!G107=".","",LOG('BlackburnData.xls'!G107+1))</f>
        <v>0.6444385894678385</v>
      </c>
      <c r="O110">
        <f>IF('BlackburnData.xls'!H107=".","",LOG('BlackburnData.xls'!H107+1))</f>
        <v>2.184691430817599</v>
      </c>
      <c r="P110">
        <f>IF('BlackburnData.xls'!I107=".","",LOG('BlackburnData.xls'!I107+1))</f>
        <v>2.1172712956557644</v>
      </c>
      <c r="Q110">
        <f>IF('BlackburnData.xls'!J107=".","",LOG('BlackburnData.xls'!J107+1))</f>
        <v>3.2043913319193</v>
      </c>
      <c r="R110">
        <f>'BlackburnData.xls'!K107</f>
        <v>-47</v>
      </c>
      <c r="S110">
        <f>LOG('BlackburnData.xls'!L107+1)</f>
        <v>0.3010299956639812</v>
      </c>
      <c r="T110">
        <f>LOG('BlackburnData.xls'!M107+1)</f>
        <v>0</v>
      </c>
      <c r="U110">
        <f>LOG('BlackburnData.xls'!N107+1)</f>
        <v>0.3010299956639812</v>
      </c>
      <c r="V110" t="e">
        <f>ASIN(SQRT('BlackburnData.xls'!#REF!))</f>
        <v>#REF!</v>
      </c>
    </row>
    <row r="111" spans="1:22" ht="12.75">
      <c r="A111" s="1" t="s">
        <v>98</v>
      </c>
      <c r="B111" s="1" t="s">
        <v>118</v>
      </c>
      <c r="C111" s="1" t="s">
        <v>128</v>
      </c>
      <c r="D111">
        <f>LOG('BlackburnData.xls'!A108+1)</f>
        <v>1.2304489213782739</v>
      </c>
      <c r="E111" t="e">
        <f>LOG('BlackburnData.xls'!#REF!+1)</f>
        <v>#REF!</v>
      </c>
      <c r="F111" t="e">
        <f>LOG('BlackburnData.xls'!#REF!+1)</f>
        <v>#REF!</v>
      </c>
      <c r="G111">
        <f>LOG('BlackburnData.xls'!C108+1)</f>
        <v>0</v>
      </c>
      <c r="H111">
        <f>LOG('BlackburnData.xls'!B108+1)</f>
        <v>1</v>
      </c>
      <c r="I111">
        <f>LOG('BlackburnData.xls'!E108+1)</f>
        <v>0</v>
      </c>
      <c r="J111">
        <f>LOG('BlackburnData.xls'!F108+1)</f>
        <v>0</v>
      </c>
      <c r="K111">
        <f>LOG('BlackburnData.xls'!D108+1)</f>
        <v>0.9030899869919435</v>
      </c>
      <c r="L111" t="e">
        <f>LOG('BlackburnData.xls'!#REF!+1)</f>
        <v>#REF!</v>
      </c>
      <c r="M111" t="e">
        <f>LOG('BlackburnData.xls'!#REF!+1)</f>
        <v>#REF!</v>
      </c>
      <c r="N111">
        <f>IF('BlackburnData.xls'!G108=".","",LOG('BlackburnData.xls'!G108+1))</f>
        <v>0.3010299956639812</v>
      </c>
      <c r="O111">
        <f>IF('BlackburnData.xls'!H108=".","",LOG('BlackburnData.xls'!H108+1))</f>
        <v>2.519827993775719</v>
      </c>
      <c r="P111">
        <f>IF('BlackburnData.xls'!I108=".","",LOG('BlackburnData.xls'!I108+1))</f>
        <v>2.1172712956557644</v>
      </c>
      <c r="Q111">
        <f>IF('BlackburnData.xls'!J108=".","",LOG('BlackburnData.xls'!J108+1))</f>
        <v>3.2043913319193</v>
      </c>
      <c r="R111">
        <f>'BlackburnData.xls'!K108</f>
        <v>-47</v>
      </c>
      <c r="S111">
        <f>LOG('BlackburnData.xls'!L108+1)</f>
        <v>0</v>
      </c>
      <c r="T111">
        <f>LOG('BlackburnData.xls'!M108+1)</f>
        <v>0</v>
      </c>
      <c r="U111">
        <f>LOG('BlackburnData.xls'!N108+1)</f>
        <v>0</v>
      </c>
      <c r="V111" t="e">
        <f>ASIN(SQRT('BlackburnData.xls'!#REF!))</f>
        <v>#REF!</v>
      </c>
    </row>
    <row r="112" spans="1:22" ht="12.75">
      <c r="A112" t="s">
        <v>98</v>
      </c>
      <c r="B112" t="s">
        <v>129</v>
      </c>
      <c r="C112" t="s">
        <v>130</v>
      </c>
      <c r="D112">
        <f>LOG('BlackburnData.xls'!A109+1)</f>
        <v>1.2304489213782739</v>
      </c>
      <c r="E112" t="e">
        <f>LOG('BlackburnData.xls'!#REF!+1)</f>
        <v>#REF!</v>
      </c>
      <c r="F112" t="e">
        <f>LOG('BlackburnData.xls'!#REF!+1)</f>
        <v>#REF!</v>
      </c>
      <c r="G112">
        <f>LOG('BlackburnData.xls'!C109+1)</f>
        <v>0.6020599913279624</v>
      </c>
      <c r="H112">
        <f>LOG('BlackburnData.xls'!B109+1)</f>
        <v>1.1139433523068367</v>
      </c>
      <c r="I112">
        <f>LOG('BlackburnData.xls'!E109+1)</f>
        <v>0</v>
      </c>
      <c r="J112">
        <f>LOG('BlackburnData.xls'!F109+1)</f>
        <v>0.6020599913279624</v>
      </c>
      <c r="K112">
        <f>LOG('BlackburnData.xls'!D109+1)</f>
        <v>0.6989700043360189</v>
      </c>
      <c r="L112" t="e">
        <f>LOG('BlackburnData.xls'!#REF!+1)</f>
        <v>#REF!</v>
      </c>
      <c r="M112" t="e">
        <f>LOG('BlackburnData.xls'!#REF!+1)</f>
        <v>#REF!</v>
      </c>
      <c r="N112">
        <f>IF('BlackburnData.xls'!G109=".","",LOG('BlackburnData.xls'!G109+1))</f>
        <v>2.0453229787866576</v>
      </c>
      <c r="O112">
        <f>IF('BlackburnData.xls'!H109=".","",LOG('BlackburnData.xls'!H109+1))</f>
        <v>2.798650645445269</v>
      </c>
      <c r="P112">
        <f>IF('BlackburnData.xls'!I109=".","",LOG('BlackburnData.xls'!I109+1))</f>
        <v>3.3012470886362113</v>
      </c>
      <c r="Q112">
        <f>IF('BlackburnData.xls'!J109=".","",LOG('BlackburnData.xls'!J109+1))</f>
        <v>3.3224260524059526</v>
      </c>
      <c r="R112">
        <f>'BlackburnData.xls'!K109</f>
        <v>5</v>
      </c>
      <c r="S112">
        <f>LOG('BlackburnData.xls'!L109+1)</f>
        <v>0.3010299956639812</v>
      </c>
      <c r="T112">
        <f>LOG('BlackburnData.xls'!M109+1)</f>
        <v>0.3010299956639812</v>
      </c>
      <c r="U112">
        <f>LOG('BlackburnData.xls'!N109+1)</f>
        <v>0</v>
      </c>
      <c r="V112" t="e">
        <f>ASIN(SQRT('BlackburnData.xls'!#REF!))</f>
        <v>#REF!</v>
      </c>
    </row>
    <row r="113" spans="1:22" ht="12.75">
      <c r="A113" t="s">
        <v>98</v>
      </c>
      <c r="B113" t="s">
        <v>129</v>
      </c>
      <c r="C113" t="s">
        <v>131</v>
      </c>
      <c r="D113">
        <f>LOG('BlackburnData.xls'!A110+1)</f>
        <v>1.4771212547196624</v>
      </c>
      <c r="E113" t="e">
        <f>LOG('BlackburnData.xls'!#REF!+1)</f>
        <v>#REF!</v>
      </c>
      <c r="F113" t="e">
        <f>LOG('BlackburnData.xls'!#REF!+1)</f>
        <v>#REF!</v>
      </c>
      <c r="G113">
        <f>LOG('BlackburnData.xls'!C110+1)</f>
        <v>0.3010299956639812</v>
      </c>
      <c r="H113">
        <f>LOG('BlackburnData.xls'!B110+1)</f>
        <v>1.2787536009528289</v>
      </c>
      <c r="I113">
        <f>LOG('BlackburnData.xls'!E110+1)</f>
        <v>0</v>
      </c>
      <c r="J113">
        <f>LOG('BlackburnData.xls'!F110+1)</f>
        <v>0.3010299956639812</v>
      </c>
      <c r="K113">
        <f>LOG('BlackburnData.xls'!D110+1)</f>
        <v>1.0791812460476249</v>
      </c>
      <c r="L113" t="e">
        <f>LOG('BlackburnData.xls'!#REF!+1)</f>
        <v>#REF!</v>
      </c>
      <c r="M113" t="e">
        <f>LOG('BlackburnData.xls'!#REF!+1)</f>
        <v>#REF!</v>
      </c>
      <c r="N113">
        <f>IF('BlackburnData.xls'!G110=".","",LOG('BlackburnData.xls'!G110+1))</f>
        <v>2.525044807036845</v>
      </c>
      <c r="O113">
        <f>IF('BlackburnData.xls'!H110=".","",LOG('BlackburnData.xls'!H110+1))</f>
        <v>2.8987251815894934</v>
      </c>
      <c r="P113">
        <f>IF('BlackburnData.xls'!I110=".","",LOG('BlackburnData.xls'!I110+1))</f>
        <v>3.3012470886362113</v>
      </c>
      <c r="Q113">
        <f>IF('BlackburnData.xls'!J110=".","",LOG('BlackburnData.xls'!J110+1))</f>
        <v>3.3224260524059526</v>
      </c>
      <c r="R113">
        <f>'BlackburnData.xls'!K110</f>
        <v>7</v>
      </c>
      <c r="S113">
        <f>LOG('BlackburnData.xls'!L110+1)</f>
        <v>0.47712125471966244</v>
      </c>
      <c r="T113">
        <f>LOG('BlackburnData.xls'!M110+1)</f>
        <v>0.47712125471966244</v>
      </c>
      <c r="U113">
        <f>LOG('BlackburnData.xls'!N110+1)</f>
        <v>0</v>
      </c>
      <c r="V113" t="e">
        <f>ASIN(SQRT('BlackburnData.xls'!#REF!))</f>
        <v>#REF!</v>
      </c>
    </row>
    <row r="114" spans="1:22" ht="12.75">
      <c r="A114" t="s">
        <v>98</v>
      </c>
      <c r="B114" t="s">
        <v>129</v>
      </c>
      <c r="C114" t="s">
        <v>132</v>
      </c>
      <c r="D114">
        <f>LOG('BlackburnData.xls'!A111+1)</f>
        <v>1.3010299956639813</v>
      </c>
      <c r="E114" t="e">
        <f>LOG('BlackburnData.xls'!#REF!+1)</f>
        <v>#REF!</v>
      </c>
      <c r="F114" t="e">
        <f>LOG('BlackburnData.xls'!#REF!+1)</f>
        <v>#REF!</v>
      </c>
      <c r="G114">
        <f>LOG('BlackburnData.xls'!C111+1)</f>
        <v>0</v>
      </c>
      <c r="H114">
        <f>LOG('BlackburnData.xls'!B111+1)</f>
        <v>1.0413926851582251</v>
      </c>
      <c r="I114">
        <f>LOG('BlackburnData.xls'!E111+1)</f>
        <v>0</v>
      </c>
      <c r="J114">
        <f>LOG('BlackburnData.xls'!F111+1)</f>
        <v>0</v>
      </c>
      <c r="K114">
        <f>LOG('BlackburnData.xls'!D111+1)</f>
        <v>1</v>
      </c>
      <c r="L114" t="e">
        <f>LOG('BlackburnData.xls'!#REF!+1)</f>
        <v>#REF!</v>
      </c>
      <c r="M114" t="e">
        <f>LOG('BlackburnData.xls'!#REF!+1)</f>
        <v>#REF!</v>
      </c>
      <c r="N114">
        <f>IF('BlackburnData.xls'!G111=".","",LOG('BlackburnData.xls'!G111+1))</f>
        <v>2.0269416279590295</v>
      </c>
      <c r="O114">
        <f>IF('BlackburnData.xls'!H111=".","",LOG('BlackburnData.xls'!H111+1))</f>
        <v>2.2405492482826</v>
      </c>
      <c r="P114">
        <f>IF('BlackburnData.xls'!I111=".","",LOG('BlackburnData.xls'!I111+1))</f>
        <v>3.3012470886362113</v>
      </c>
      <c r="Q114">
        <f>IF('BlackburnData.xls'!J111=".","",LOG('BlackburnData.xls'!J111+1))</f>
        <v>3.3224260524059526</v>
      </c>
      <c r="R114">
        <f>'BlackburnData.xls'!K111</f>
        <v>9</v>
      </c>
      <c r="S114">
        <f>LOG('BlackburnData.xls'!L111+1)</f>
        <v>0.6020599913279624</v>
      </c>
      <c r="T114">
        <f>LOG('BlackburnData.xls'!M111+1)</f>
        <v>0.6020599913279624</v>
      </c>
      <c r="U114">
        <f>LOG('BlackburnData.xls'!N111+1)</f>
        <v>0</v>
      </c>
      <c r="V114" t="e">
        <f>ASIN(SQRT('BlackburnData.xls'!#REF!))</f>
        <v>#REF!</v>
      </c>
    </row>
    <row r="115" spans="1:22" ht="12.75">
      <c r="A115" s="1" t="s">
        <v>98</v>
      </c>
      <c r="B115" s="1" t="s">
        <v>133</v>
      </c>
      <c r="C115" s="1" t="s">
        <v>134</v>
      </c>
      <c r="D115">
        <f>LOG('BlackburnData.xls'!A112+1)</f>
        <v>1.5563025007672873</v>
      </c>
      <c r="E115" t="e">
        <f>LOG('BlackburnData.xls'!#REF!+1)</f>
        <v>#REF!</v>
      </c>
      <c r="F115" t="e">
        <f>LOG('BlackburnData.xls'!#REF!+1)</f>
        <v>#REF!</v>
      </c>
      <c r="G115">
        <f>LOG('BlackburnData.xls'!C112+1)</f>
        <v>1.1760912590556813</v>
      </c>
      <c r="H115">
        <f>LOG('BlackburnData.xls'!B112+1)</f>
        <v>1.3617278360175928</v>
      </c>
      <c r="I115">
        <f>LOG('BlackburnData.xls'!E112+1)</f>
        <v>0.7781512503836436</v>
      </c>
      <c r="J115">
        <f>LOG('BlackburnData.xls'!F112+1)</f>
        <v>1.3010299956639813</v>
      </c>
      <c r="K115">
        <f>LOG('BlackburnData.xls'!D112+1)</f>
        <v>1.146128035678238</v>
      </c>
      <c r="L115" t="e">
        <f>LOG('BlackburnData.xls'!#REF!+1)</f>
        <v>#REF!</v>
      </c>
      <c r="M115" t="e">
        <f>LOG('BlackburnData.xls'!#REF!+1)</f>
        <v>#REF!</v>
      </c>
      <c r="N115">
        <f>IF('BlackburnData.xls'!G112=".","",LOG('BlackburnData.xls'!G112+1))</f>
        <v>0.3283796034387377</v>
      </c>
      <c r="O115">
        <f>IF('BlackburnData.xls'!H112=".","",LOG('BlackburnData.xls'!H112+1))</f>
        <v>2.4578818967339924</v>
      </c>
      <c r="P115">
        <f>IF('BlackburnData.xls'!I112=".","",LOG('BlackburnData.xls'!I112+1))</f>
        <v>2.699837725867246</v>
      </c>
      <c r="Q115">
        <f>IF('BlackburnData.xls'!J112=".","",LOG('BlackburnData.xls'!J112+1))</f>
        <v>3.4625477288026643</v>
      </c>
      <c r="R115">
        <f>'BlackburnData.xls'!K112</f>
        <v>-43</v>
      </c>
      <c r="S115">
        <f>LOG('BlackburnData.xls'!L112+1)</f>
        <v>0.6020599913279624</v>
      </c>
      <c r="T115">
        <f>LOG('BlackburnData.xls'!M112+1)</f>
        <v>0.3010299956639812</v>
      </c>
      <c r="U115">
        <f>LOG('BlackburnData.xls'!N112+1)</f>
        <v>0.47712125471966244</v>
      </c>
      <c r="V115" t="e">
        <f>ASIN(SQRT('BlackburnData.xls'!#REF!))</f>
        <v>#REF!</v>
      </c>
    </row>
    <row r="116" spans="1:22" ht="12.75">
      <c r="A116" t="s">
        <v>98</v>
      </c>
      <c r="B116" t="s">
        <v>135</v>
      </c>
      <c r="C116" t="s">
        <v>136</v>
      </c>
      <c r="D116">
        <f>LOG('BlackburnData.xls'!A113+1)</f>
        <v>1.1139433523068367</v>
      </c>
      <c r="E116" t="e">
        <f>LOG('BlackburnData.xls'!#REF!+1)</f>
        <v>#REF!</v>
      </c>
      <c r="F116" t="e">
        <f>LOG('BlackburnData.xls'!#REF!+1)</f>
        <v>#REF!</v>
      </c>
      <c r="G116">
        <f>LOG('BlackburnData.xls'!C113+1)</f>
        <v>0.6989700043360189</v>
      </c>
      <c r="H116">
        <f>LOG('BlackburnData.xls'!B113+1)</f>
        <v>0.9030899869919435</v>
      </c>
      <c r="I116">
        <f>LOG('BlackburnData.xls'!E113+1)</f>
        <v>0.47712125471966244</v>
      </c>
      <c r="J116">
        <f>LOG('BlackburnData.xls'!F113+1)</f>
        <v>0.8450980400142568</v>
      </c>
      <c r="K116">
        <f>LOG('BlackburnData.xls'!D113+1)</f>
        <v>0.7781512503836436</v>
      </c>
      <c r="L116" t="e">
        <f>LOG('BlackburnData.xls'!#REF!+1)</f>
        <v>#REF!</v>
      </c>
      <c r="M116" t="e">
        <f>LOG('BlackburnData.xls'!#REF!+1)</f>
        <v>#REF!</v>
      </c>
      <c r="N116">
        <f>IF('BlackburnData.xls'!G113=".","",LOG('BlackburnData.xls'!G113+1))</f>
        <v>1.2430380486862944</v>
      </c>
      <c r="O116">
        <f>IF('BlackburnData.xls'!H113=".","",LOG('BlackburnData.xls'!H113+1))</f>
        <v>2.303196057420489</v>
      </c>
      <c r="P116">
        <f>IF('BlackburnData.xls'!I113=".","",LOG('BlackburnData.xls'!I113+1))</f>
        <v>3.477265995424853</v>
      </c>
      <c r="Q116">
        <f>IF('BlackburnData.xls'!J113=".","",LOG('BlackburnData.xls'!J113+1))</f>
        <v>3.623352681537992</v>
      </c>
      <c r="R116">
        <f>'BlackburnData.xls'!K113</f>
        <v>-20</v>
      </c>
      <c r="S116">
        <f>LOG('BlackburnData.xls'!L113+1)</f>
        <v>0.6989700043360189</v>
      </c>
      <c r="T116">
        <f>LOG('BlackburnData.xls'!M113+1)</f>
        <v>0.6989700043360189</v>
      </c>
      <c r="U116">
        <f>LOG('BlackburnData.xls'!N113+1)</f>
        <v>0</v>
      </c>
      <c r="V116" t="e">
        <f>ASIN(SQRT('BlackburnData.xls'!#REF!))</f>
        <v>#REF!</v>
      </c>
    </row>
    <row r="117" spans="1:22" ht="12.75">
      <c r="A117" t="s">
        <v>98</v>
      </c>
      <c r="B117" t="s">
        <v>135</v>
      </c>
      <c r="C117" t="s">
        <v>137</v>
      </c>
      <c r="D117">
        <f>LOG('BlackburnData.xls'!A114+1)</f>
        <v>1.0413926851582251</v>
      </c>
      <c r="E117" t="e">
        <f>LOG('BlackburnData.xls'!#REF!+1)</f>
        <v>#REF!</v>
      </c>
      <c r="F117" t="e">
        <f>LOG('BlackburnData.xls'!#REF!+1)</f>
        <v>#REF!</v>
      </c>
      <c r="G117">
        <f>LOG('BlackburnData.xls'!C114+1)</f>
        <v>0.47712125471966244</v>
      </c>
      <c r="H117">
        <f>LOG('BlackburnData.xls'!B114+1)</f>
        <v>0.8450980400142568</v>
      </c>
      <c r="I117">
        <f>LOG('BlackburnData.xls'!E114+1)</f>
        <v>0</v>
      </c>
      <c r="J117">
        <f>LOG('BlackburnData.xls'!F114+1)</f>
        <v>0.47712125471966244</v>
      </c>
      <c r="K117">
        <f>LOG('BlackburnData.xls'!D114+1)</f>
        <v>0.6989700043360189</v>
      </c>
      <c r="L117" t="e">
        <f>LOG('BlackburnData.xls'!#REF!+1)</f>
        <v>#REF!</v>
      </c>
      <c r="M117" t="e">
        <f>LOG('BlackburnData.xls'!#REF!+1)</f>
        <v>#REF!</v>
      </c>
      <c r="N117">
        <f>IF('BlackburnData.xls'!G114=".","",LOG('BlackburnData.xls'!G114+1))</f>
        <v>1.4785664955938433</v>
      </c>
      <c r="O117">
        <f>IF('BlackburnData.xls'!H114=".","",LOG('BlackburnData.xls'!H114+1))</f>
        <v>1.8573324964312685</v>
      </c>
      <c r="P117">
        <f>IF('BlackburnData.xls'!I114=".","",LOG('BlackburnData.xls'!I114+1))</f>
        <v>3.477265995424853</v>
      </c>
      <c r="Q117">
        <f>IF('BlackburnData.xls'!J114=".","",LOG('BlackburnData.xls'!J114+1))</f>
        <v>3.623352681537992</v>
      </c>
      <c r="R117">
        <f>'BlackburnData.xls'!K114</f>
        <v>-20</v>
      </c>
      <c r="S117">
        <f>LOG('BlackburnData.xls'!L114+1)</f>
        <v>0</v>
      </c>
      <c r="T117">
        <f>LOG('BlackburnData.xls'!M114+1)</f>
        <v>0</v>
      </c>
      <c r="U117">
        <f>LOG('BlackburnData.xls'!N114+1)</f>
        <v>0</v>
      </c>
      <c r="V117" t="e">
        <f>ASIN(SQRT('BlackburnData.xls'!#REF!))</f>
        <v>#REF!</v>
      </c>
    </row>
    <row r="118" spans="1:22" ht="12.75">
      <c r="A118" t="s">
        <v>98</v>
      </c>
      <c r="B118" t="s">
        <v>135</v>
      </c>
      <c r="C118" t="s">
        <v>138</v>
      </c>
      <c r="D118">
        <f>LOG('BlackburnData.xls'!A115+1)</f>
        <v>1.4913616938342726</v>
      </c>
      <c r="E118" t="e">
        <f>LOG('BlackburnData.xls'!#REF!+1)</f>
        <v>#REF!</v>
      </c>
      <c r="F118" t="e">
        <f>LOG('BlackburnData.xls'!#REF!+1)</f>
        <v>#REF!</v>
      </c>
      <c r="G118">
        <f>LOG('BlackburnData.xls'!C115+1)</f>
        <v>1.2041199826559248</v>
      </c>
      <c r="H118">
        <f>LOG('BlackburnData.xls'!B115+1)</f>
        <v>1.3617278360175928</v>
      </c>
      <c r="I118">
        <f>LOG('BlackburnData.xls'!E115+1)</f>
        <v>0.47712125471966244</v>
      </c>
      <c r="J118">
        <f>LOG('BlackburnData.xls'!F115+1)</f>
        <v>1.255272505103306</v>
      </c>
      <c r="K118">
        <f>LOG('BlackburnData.xls'!D115+1)</f>
        <v>0.9542425094393249</v>
      </c>
      <c r="L118" t="e">
        <f>LOG('BlackburnData.xls'!#REF!+1)</f>
        <v>#REF!</v>
      </c>
      <c r="M118" t="e">
        <f>LOG('BlackburnData.xls'!#REF!+1)</f>
        <v>#REF!</v>
      </c>
      <c r="N118">
        <f>IF('BlackburnData.xls'!G115=".","",LOG('BlackburnData.xls'!G115+1))</f>
        <v>1.550228353055094</v>
      </c>
      <c r="O118">
        <f>IF('BlackburnData.xls'!H115=".","",LOG('BlackburnData.xls'!H115+1))</f>
        <v>2.230448921378274</v>
      </c>
      <c r="P118">
        <f>IF('BlackburnData.xls'!I115=".","",LOG('BlackburnData.xls'!I115+1))</f>
        <v>3.477265995424853</v>
      </c>
      <c r="Q118">
        <f>IF('BlackburnData.xls'!J115=".","",LOG('BlackburnData.xls'!J115+1))</f>
        <v>3.623352681537992</v>
      </c>
      <c r="R118">
        <f>'BlackburnData.xls'!K115</f>
        <v>-20</v>
      </c>
      <c r="S118">
        <f>LOG('BlackburnData.xls'!L115+1)</f>
        <v>0.47712125471966244</v>
      </c>
      <c r="T118">
        <f>LOG('BlackburnData.xls'!M115+1)</f>
        <v>0.47712125471966244</v>
      </c>
      <c r="U118">
        <f>LOG('BlackburnData.xls'!N115+1)</f>
        <v>0</v>
      </c>
      <c r="V118" t="e">
        <f>ASIN(SQRT('BlackburnData.xls'!#REF!))</f>
        <v>#REF!</v>
      </c>
    </row>
    <row r="119" spans="1:22" ht="12.75">
      <c r="A119" s="1" t="s">
        <v>98</v>
      </c>
      <c r="B119" s="1" t="s">
        <v>135</v>
      </c>
      <c r="C119" s="1" t="s">
        <v>139</v>
      </c>
      <c r="D119">
        <f>LOG('BlackburnData.xls'!A116+1)</f>
        <v>0.7781512503836436</v>
      </c>
      <c r="E119" t="e">
        <f>LOG('BlackburnData.xls'!#REF!+1)</f>
        <v>#REF!</v>
      </c>
      <c r="F119" t="e">
        <f>LOG('BlackburnData.xls'!#REF!+1)</f>
        <v>#REF!</v>
      </c>
      <c r="G119">
        <f>LOG('BlackburnData.xls'!C116+1)</f>
        <v>0</v>
      </c>
      <c r="H119">
        <f>LOG('BlackburnData.xls'!B116+1)</f>
        <v>0.3010299956639812</v>
      </c>
      <c r="I119">
        <f>LOG('BlackburnData.xls'!E116+1)</f>
        <v>0</v>
      </c>
      <c r="J119">
        <f>LOG('BlackburnData.xls'!F116+1)</f>
        <v>0</v>
      </c>
      <c r="K119">
        <f>LOG('BlackburnData.xls'!D116+1)</f>
        <v>0.6989700043360189</v>
      </c>
      <c r="L119" t="e">
        <f>LOG('BlackburnData.xls'!#REF!+1)</f>
        <v>#REF!</v>
      </c>
      <c r="M119" t="e">
        <f>LOG('BlackburnData.xls'!#REF!+1)</f>
        <v>#REF!</v>
      </c>
      <c r="N119">
        <f>IF('BlackburnData.xls'!G116=".","",LOG('BlackburnData.xls'!G116+1))</f>
        <v>0.7923916894982539</v>
      </c>
      <c r="O119">
        <f>IF('BlackburnData.xls'!H116=".","",LOG('BlackburnData.xls'!H116+1))</f>
        <v>0.6989700043360189</v>
      </c>
      <c r="P119">
        <f>IF('BlackburnData.xls'!I116=".","",LOG('BlackburnData.xls'!I116+1))</f>
        <v>3.477265995424853</v>
      </c>
      <c r="Q119">
        <f>IF('BlackburnData.xls'!J116=".","",LOG('BlackburnData.xls'!J116+1))</f>
        <v>3.623352681537992</v>
      </c>
      <c r="R119">
        <f>'BlackburnData.xls'!K116</f>
        <v>-20</v>
      </c>
      <c r="S119">
        <f>LOG('BlackburnData.xls'!L116+1)</f>
        <v>0.47712125471966244</v>
      </c>
      <c r="T119">
        <f>LOG('BlackburnData.xls'!M116+1)</f>
        <v>0.47712125471966244</v>
      </c>
      <c r="U119">
        <f>LOG('BlackburnData.xls'!N116+1)</f>
        <v>0</v>
      </c>
      <c r="V119" t="e">
        <f>ASIN(SQRT('BlackburnData.xls'!#REF!))</f>
        <v>#REF!</v>
      </c>
    </row>
    <row r="120" spans="1:22" ht="12.75">
      <c r="A120" s="3" t="s">
        <v>98</v>
      </c>
      <c r="B120" s="3" t="s">
        <v>135</v>
      </c>
      <c r="C120" s="3" t="s">
        <v>140</v>
      </c>
      <c r="D120" t="e">
        <f>LOG('BlackburnData.xls'!#REF!+1)</f>
        <v>#REF!</v>
      </c>
      <c r="E120" t="e">
        <f>LOG('BlackburnData.xls'!#REF!+1)</f>
        <v>#REF!</v>
      </c>
      <c r="F120" t="e">
        <f>LOG('BlackburnData.xls'!#REF!+1)</f>
        <v>#REF!</v>
      </c>
      <c r="G120" t="e">
        <f>LOG('BlackburnData.xls'!#REF!+1)</f>
        <v>#REF!</v>
      </c>
      <c r="H120" t="e">
        <f>LOG('BlackburnData.xls'!#REF!+1)</f>
        <v>#REF!</v>
      </c>
      <c r="I120" t="e">
        <f>LOG('BlackburnData.xls'!#REF!+1)</f>
        <v>#REF!</v>
      </c>
      <c r="J120" t="e">
        <f>LOG('BlackburnData.xls'!#REF!+1)</f>
        <v>#REF!</v>
      </c>
      <c r="K120" t="e">
        <f>LOG('BlackburnData.xls'!#REF!+1)</f>
        <v>#REF!</v>
      </c>
      <c r="L120" t="e">
        <f>LOG('BlackburnData.xls'!#REF!+1)</f>
        <v>#REF!</v>
      </c>
      <c r="M120" t="e">
        <f>LOG('BlackburnData.xls'!#REF!+1)</f>
        <v>#REF!</v>
      </c>
      <c r="N120" t="e">
        <f>IF('BlackburnData.xls'!#REF!=".","",LOG('BlackburnData.xls'!#REF!+1))</f>
        <v>#REF!</v>
      </c>
      <c r="O120" t="e">
        <f>IF('BlackburnData.xls'!#REF!=".","",LOG('BlackburnData.xls'!#REF!+1))</f>
        <v>#REF!</v>
      </c>
      <c r="P120" t="e">
        <f>IF('BlackburnData.xls'!#REF!=".","",LOG('BlackburnData.xls'!#REF!+1))</f>
        <v>#REF!</v>
      </c>
      <c r="Q120" t="e">
        <f>IF('BlackburnData.xls'!#REF!=".","",LOG('BlackburnData.xls'!#REF!+1))</f>
        <v>#REF!</v>
      </c>
      <c r="R120" t="e">
        <f>'BlackburnData.xls'!#REF!</f>
        <v>#REF!</v>
      </c>
      <c r="S120" t="e">
        <f>LOG('BlackburnData.xls'!#REF!+1)</f>
        <v>#REF!</v>
      </c>
      <c r="T120" t="e">
        <f>LOG('BlackburnData.xls'!#REF!+1)</f>
        <v>#REF!</v>
      </c>
      <c r="U120" t="e">
        <f>LOG('BlackburnData.xls'!#REF!+1)</f>
        <v>#REF!</v>
      </c>
      <c r="V120" t="e">
        <f>ASIN(SQRT('BlackburnData.xls'!#REF!))</f>
        <v>#REF!</v>
      </c>
    </row>
    <row r="121" spans="1:22" ht="12.75">
      <c r="A121" t="s">
        <v>98</v>
      </c>
      <c r="B121" t="s">
        <v>135</v>
      </c>
      <c r="C121" t="s">
        <v>141</v>
      </c>
      <c r="D121">
        <f>LOG('BlackburnData.xls'!A117+1)</f>
        <v>0.9542425094393249</v>
      </c>
      <c r="E121" t="e">
        <f>LOG('BlackburnData.xls'!#REF!+1)</f>
        <v>#REF!</v>
      </c>
      <c r="F121" t="e">
        <f>LOG('BlackburnData.xls'!#REF!+1)</f>
        <v>#REF!</v>
      </c>
      <c r="G121">
        <f>LOG('BlackburnData.xls'!C117+1)</f>
        <v>0.47712125471966244</v>
      </c>
      <c r="H121">
        <f>LOG('BlackburnData.xls'!B117+1)</f>
        <v>0.6989700043360189</v>
      </c>
      <c r="I121">
        <f>LOG('BlackburnData.xls'!E117+1)</f>
        <v>0.3010299956639812</v>
      </c>
      <c r="J121">
        <f>LOG('BlackburnData.xls'!F117+1)</f>
        <v>0.6020599913279624</v>
      </c>
      <c r="K121">
        <f>LOG('BlackburnData.xls'!D117+1)</f>
        <v>0.6989700043360189</v>
      </c>
      <c r="L121" t="e">
        <f>LOG('BlackburnData.xls'!#REF!+1)</f>
        <v>#REF!</v>
      </c>
      <c r="M121" t="e">
        <f>LOG('BlackburnData.xls'!#REF!+1)</f>
        <v>#REF!</v>
      </c>
      <c r="N121">
        <f>IF('BlackburnData.xls'!G117=".","",LOG('BlackburnData.xls'!G117+1))</f>
        <v>1.3159703454569178</v>
      </c>
      <c r="O121">
        <f>IF('BlackburnData.xls'!H117=".","",LOG('BlackburnData.xls'!H117+1))</f>
        <v>1.414973347970818</v>
      </c>
      <c r="P121">
        <f>IF('BlackburnData.xls'!I117=".","",LOG('BlackburnData.xls'!I117+1))</f>
        <v>3.477265995424853</v>
      </c>
      <c r="Q121">
        <f>IF('BlackburnData.xls'!J117=".","",LOG('BlackburnData.xls'!J117+1))</f>
        <v>3.623352681537992</v>
      </c>
      <c r="R121">
        <f>'BlackburnData.xls'!K117</f>
        <v>-20</v>
      </c>
      <c r="S121">
        <f>LOG('BlackburnData.xls'!L117+1)</f>
        <v>0.6989700043360189</v>
      </c>
      <c r="T121">
        <f>LOG('BlackburnData.xls'!M117+1)</f>
        <v>0.6020599913279624</v>
      </c>
      <c r="U121">
        <f>LOG('BlackburnData.xls'!N117+1)</f>
        <v>0.3010299956639812</v>
      </c>
      <c r="V121" t="e">
        <f>ASIN(SQRT('BlackburnData.xls'!#REF!))</f>
        <v>#REF!</v>
      </c>
    </row>
    <row r="122" spans="1:22" ht="12.75">
      <c r="A122" s="1" t="s">
        <v>98</v>
      </c>
      <c r="B122" s="1" t="s">
        <v>135</v>
      </c>
      <c r="C122" s="1" t="s">
        <v>142</v>
      </c>
      <c r="D122">
        <f>LOG('BlackburnData.xls'!A118+1)</f>
        <v>1.0413926851582251</v>
      </c>
      <c r="E122" t="e">
        <f>LOG('BlackburnData.xls'!#REF!+1)</f>
        <v>#REF!</v>
      </c>
      <c r="F122" t="e">
        <f>LOG('BlackburnData.xls'!#REF!+1)</f>
        <v>#REF!</v>
      </c>
      <c r="G122">
        <f>LOG('BlackburnData.xls'!C118+1)</f>
        <v>0.47712125471966244</v>
      </c>
      <c r="H122">
        <f>LOG('BlackburnData.xls'!B118+1)</f>
        <v>0.8450980400142568</v>
      </c>
      <c r="I122">
        <f>LOG('BlackburnData.xls'!E118+1)</f>
        <v>0</v>
      </c>
      <c r="J122">
        <f>LOG('BlackburnData.xls'!F118+1)</f>
        <v>0.47712125471966244</v>
      </c>
      <c r="K122">
        <f>LOG('BlackburnData.xls'!D118+1)</f>
        <v>0.6989700043360189</v>
      </c>
      <c r="L122" t="e">
        <f>LOG('BlackburnData.xls'!#REF!+1)</f>
        <v>#REF!</v>
      </c>
      <c r="M122" t="e">
        <f>LOG('BlackburnData.xls'!#REF!+1)</f>
        <v>#REF!</v>
      </c>
      <c r="N122">
        <f>IF('BlackburnData.xls'!G118=".","",LOG('BlackburnData.xls'!G118+1))</f>
        <v>1.376576957056512</v>
      </c>
      <c r="O122">
        <f>IF('BlackburnData.xls'!H118=".","",LOG('BlackburnData.xls'!H118+1))</f>
        <v>1.414973347970818</v>
      </c>
      <c r="P122">
        <f>IF('BlackburnData.xls'!I118=".","",LOG('BlackburnData.xls'!I118+1))</f>
        <v>3.477265995424853</v>
      </c>
      <c r="Q122">
        <f>IF('BlackburnData.xls'!J118=".","",LOG('BlackburnData.xls'!J118+1))</f>
        <v>3.623352681537992</v>
      </c>
      <c r="R122">
        <f>'BlackburnData.xls'!K118</f>
        <v>-20</v>
      </c>
      <c r="S122">
        <f>LOG('BlackburnData.xls'!L118+1)</f>
        <v>0</v>
      </c>
      <c r="T122">
        <f>LOG('BlackburnData.xls'!M118+1)</f>
        <v>0</v>
      </c>
      <c r="U122">
        <f>LOG('BlackburnData.xls'!N118+1)</f>
        <v>0</v>
      </c>
      <c r="V122" t="e">
        <f>ASIN(SQRT('BlackburnData.xls'!#REF!))</f>
        <v>#REF!</v>
      </c>
    </row>
    <row r="123" spans="1:22" ht="12.75">
      <c r="A123" t="s">
        <v>98</v>
      </c>
      <c r="B123" t="s">
        <v>135</v>
      </c>
      <c r="C123" t="s">
        <v>143</v>
      </c>
      <c r="D123">
        <f>LOG('BlackburnData.xls'!A119+1)</f>
        <v>0.47712125471966244</v>
      </c>
      <c r="E123" t="e">
        <f>LOG('BlackburnData.xls'!#REF!+1)</f>
        <v>#REF!</v>
      </c>
      <c r="F123" t="e">
        <f>LOG('BlackburnData.xls'!#REF!+1)</f>
        <v>#REF!</v>
      </c>
      <c r="G123">
        <f>LOG('BlackburnData.xls'!C119+1)</f>
        <v>0</v>
      </c>
      <c r="H123">
        <f>LOG('BlackburnData.xls'!B119+1)</f>
        <v>0.3010299956639812</v>
      </c>
      <c r="I123">
        <f>LOG('BlackburnData.xls'!E119+1)</f>
        <v>0</v>
      </c>
      <c r="J123">
        <f>LOG('BlackburnData.xls'!F119+1)</f>
        <v>0</v>
      </c>
      <c r="K123">
        <f>LOG('BlackburnData.xls'!D119+1)</f>
        <v>0.3010299956639812</v>
      </c>
      <c r="L123" t="e">
        <f>LOG('BlackburnData.xls'!#REF!+1)</f>
        <v>#REF!</v>
      </c>
      <c r="M123" t="e">
        <f>LOG('BlackburnData.xls'!#REF!+1)</f>
        <v>#REF!</v>
      </c>
      <c r="N123">
        <f>IF('BlackburnData.xls'!G119=".","",LOG('BlackburnData.xls'!G119+1))</f>
        <v>0.3424226808222063</v>
      </c>
      <c r="O123">
        <f>IF('BlackburnData.xls'!H119=".","",LOG('BlackburnData.xls'!H119+1))</f>
        <v>0.9030899869919435</v>
      </c>
      <c r="P123">
        <f>IF('BlackburnData.xls'!I119=".","",LOG('BlackburnData.xls'!I119+1))</f>
        <v>3.477265995424853</v>
      </c>
      <c r="Q123">
        <f>IF('BlackburnData.xls'!J119=".","",LOG('BlackburnData.xls'!J119+1))</f>
        <v>3.623352681537992</v>
      </c>
      <c r="R123">
        <f>'BlackburnData.xls'!K119</f>
        <v>-20</v>
      </c>
      <c r="S123">
        <f>LOG('BlackburnData.xls'!L119+1)</f>
        <v>0.3010299956639812</v>
      </c>
      <c r="T123">
        <f>LOG('BlackburnData.xls'!M119+1)</f>
        <v>0.3010299956639812</v>
      </c>
      <c r="U123">
        <f>LOG('BlackburnData.xls'!N119+1)</f>
        <v>0</v>
      </c>
      <c r="V123" t="e">
        <f>ASIN(SQRT('BlackburnData.xls'!#REF!))</f>
        <v>#REF!</v>
      </c>
    </row>
    <row r="124" spans="1:22" ht="12.75">
      <c r="A124" s="1" t="s">
        <v>98</v>
      </c>
      <c r="B124" s="1" t="s">
        <v>135</v>
      </c>
      <c r="C124" s="1" t="s">
        <v>144</v>
      </c>
      <c r="D124">
        <f>LOG('BlackburnData.xls'!A120+1)</f>
        <v>0.7781512503836436</v>
      </c>
      <c r="E124" t="e">
        <f>LOG('BlackburnData.xls'!#REF!+1)</f>
        <v>#REF!</v>
      </c>
      <c r="F124" t="e">
        <f>LOG('BlackburnData.xls'!#REF!+1)</f>
        <v>#REF!</v>
      </c>
      <c r="G124">
        <f>LOG('BlackburnData.xls'!C120+1)</f>
        <v>0</v>
      </c>
      <c r="H124">
        <f>LOG('BlackburnData.xls'!B120+1)</f>
        <v>0.6020599913279624</v>
      </c>
      <c r="I124">
        <f>LOG('BlackburnData.xls'!E120+1)</f>
        <v>0</v>
      </c>
      <c r="J124">
        <f>LOG('BlackburnData.xls'!F120+1)</f>
        <v>0</v>
      </c>
      <c r="K124">
        <f>LOG('BlackburnData.xls'!D120+1)</f>
        <v>0.47712125471966244</v>
      </c>
      <c r="L124" t="e">
        <f>LOG('BlackburnData.xls'!#REF!+1)</f>
        <v>#REF!</v>
      </c>
      <c r="M124" t="e">
        <f>LOG('BlackburnData.xls'!#REF!+1)</f>
        <v>#REF!</v>
      </c>
      <c r="N124">
        <f>IF('BlackburnData.xls'!G120=".","",LOG('BlackburnData.xls'!G120+1))</f>
        <v>0.5563025007672873</v>
      </c>
      <c r="O124">
        <f>IF('BlackburnData.xls'!H120=".","",LOG('BlackburnData.xls'!H120+1))</f>
        <v>0.8450980400142568</v>
      </c>
      <c r="P124">
        <f>IF('BlackburnData.xls'!I120=".","",LOG('BlackburnData.xls'!I120+1))</f>
        <v>3.477265995424853</v>
      </c>
      <c r="Q124">
        <f>IF('BlackburnData.xls'!J120=".","",LOG('BlackburnData.xls'!J120+1))</f>
        <v>3.623352681537992</v>
      </c>
      <c r="R124">
        <f>'BlackburnData.xls'!K120</f>
        <v>-20</v>
      </c>
      <c r="S124">
        <f>LOG('BlackburnData.xls'!L120+1)</f>
        <v>0</v>
      </c>
      <c r="T124">
        <f>LOG('BlackburnData.xls'!M120+1)</f>
        <v>0</v>
      </c>
      <c r="U124">
        <f>LOG('BlackburnData.xls'!N120+1)</f>
        <v>0</v>
      </c>
      <c r="V124" t="e">
        <f>ASIN(SQRT('BlackburnData.xls'!#REF!))</f>
        <v>#REF!</v>
      </c>
    </row>
    <row r="125" spans="1:22" ht="12.75">
      <c r="A125" s="1" t="s">
        <v>98</v>
      </c>
      <c r="B125" s="1" t="s">
        <v>135</v>
      </c>
      <c r="C125" s="1" t="s">
        <v>145</v>
      </c>
      <c r="D125">
        <f>LOG('BlackburnData.xls'!A121+1)</f>
        <v>1</v>
      </c>
      <c r="E125" t="e">
        <f>LOG('BlackburnData.xls'!#REF!+1)</f>
        <v>#REF!</v>
      </c>
      <c r="F125" t="e">
        <f>LOG('BlackburnData.xls'!#REF!+1)</f>
        <v>#REF!</v>
      </c>
      <c r="G125">
        <f>LOG('BlackburnData.xls'!C121+1)</f>
        <v>0</v>
      </c>
      <c r="H125">
        <f>LOG('BlackburnData.xls'!B121+1)</f>
        <v>0.6020599913279624</v>
      </c>
      <c r="I125">
        <f>LOG('BlackburnData.xls'!E121+1)</f>
        <v>0</v>
      </c>
      <c r="J125">
        <f>LOG('BlackburnData.xls'!F121+1)</f>
        <v>0</v>
      </c>
      <c r="K125">
        <f>LOG('BlackburnData.xls'!D121+1)</f>
        <v>0.8450980400142568</v>
      </c>
      <c r="L125" t="e">
        <f>LOG('BlackburnData.xls'!#REF!+1)</f>
        <v>#REF!</v>
      </c>
      <c r="M125" t="e">
        <f>LOG('BlackburnData.xls'!#REF!+1)</f>
        <v>#REF!</v>
      </c>
      <c r="N125">
        <f>IF('BlackburnData.xls'!G121=".","",LOG('BlackburnData.xls'!G121+1))</f>
        <v>1.0334237554869496</v>
      </c>
      <c r="O125">
        <f>IF('BlackburnData.xls'!H121=".","",LOG('BlackburnData.xls'!H121+1))</f>
        <v>0.9542425094393249</v>
      </c>
      <c r="P125">
        <f>IF('BlackburnData.xls'!I121=".","",LOG('BlackburnData.xls'!I121+1))</f>
        <v>3.477265995424853</v>
      </c>
      <c r="Q125">
        <f>IF('BlackburnData.xls'!J121=".","",LOG('BlackburnData.xls'!J121+1))</f>
        <v>3.623352681537992</v>
      </c>
      <c r="R125">
        <f>'BlackburnData.xls'!K121</f>
        <v>-20</v>
      </c>
      <c r="S125">
        <f>LOG('BlackburnData.xls'!L121+1)</f>
        <v>0.47712125471966244</v>
      </c>
      <c r="T125">
        <f>LOG('BlackburnData.xls'!M121+1)</f>
        <v>0.47712125471966244</v>
      </c>
      <c r="U125">
        <f>LOG('BlackburnData.xls'!N121+1)</f>
        <v>0</v>
      </c>
      <c r="V125" t="e">
        <f>ASIN(SQRT('BlackburnData.xls'!#REF!))</f>
        <v>#REF!</v>
      </c>
    </row>
    <row r="126" spans="1:22" ht="12.75">
      <c r="A126" t="s">
        <v>98</v>
      </c>
      <c r="B126" t="s">
        <v>135</v>
      </c>
      <c r="C126" t="s">
        <v>146</v>
      </c>
      <c r="D126">
        <f>LOG('BlackburnData.xls'!A122+1)</f>
        <v>0.9030899869919435</v>
      </c>
      <c r="E126" t="e">
        <f>LOG('BlackburnData.xls'!#REF!+1)</f>
        <v>#REF!</v>
      </c>
      <c r="F126" t="e">
        <f>LOG('BlackburnData.xls'!#REF!+1)</f>
        <v>#REF!</v>
      </c>
      <c r="G126">
        <f>LOG('BlackburnData.xls'!C122+1)</f>
        <v>0</v>
      </c>
      <c r="H126">
        <f>LOG('BlackburnData.xls'!B122+1)</f>
        <v>0.6020599913279624</v>
      </c>
      <c r="I126">
        <f>LOG('BlackburnData.xls'!E122+1)</f>
        <v>0</v>
      </c>
      <c r="J126">
        <f>LOG('BlackburnData.xls'!F122+1)</f>
        <v>0</v>
      </c>
      <c r="K126">
        <f>LOG('BlackburnData.xls'!D122+1)</f>
        <v>0.6989700043360189</v>
      </c>
      <c r="L126" t="e">
        <f>LOG('BlackburnData.xls'!#REF!+1)</f>
        <v>#REF!</v>
      </c>
      <c r="M126" t="e">
        <f>LOG('BlackburnData.xls'!#REF!+1)</f>
        <v>#REF!</v>
      </c>
      <c r="N126">
        <f>IF('BlackburnData.xls'!G122=".","",LOG('BlackburnData.xls'!G122+1))</f>
        <v>0.9030899869919435</v>
      </c>
      <c r="O126">
        <f>IF('BlackburnData.xls'!H122=".","",LOG('BlackburnData.xls'!H122+1))</f>
        <v>0.6989700043360189</v>
      </c>
      <c r="P126">
        <f>IF('BlackburnData.xls'!I122=".","",LOG('BlackburnData.xls'!I122+1))</f>
        <v>3.477265995424853</v>
      </c>
      <c r="Q126">
        <f>IF('BlackburnData.xls'!J122=".","",LOG('BlackburnData.xls'!J122+1))</f>
        <v>3.623352681537992</v>
      </c>
      <c r="R126">
        <f>'BlackburnData.xls'!K122</f>
        <v>-20</v>
      </c>
      <c r="S126">
        <f>LOG('BlackburnData.xls'!L122+1)</f>
        <v>0</v>
      </c>
      <c r="T126">
        <f>LOG('BlackburnData.xls'!M122+1)</f>
        <v>0</v>
      </c>
      <c r="U126">
        <f>LOG('BlackburnData.xls'!N122+1)</f>
        <v>0</v>
      </c>
      <c r="V126" t="e">
        <f>ASIN(SQRT('BlackburnData.xls'!#REF!))</f>
        <v>#REF!</v>
      </c>
    </row>
    <row r="127" spans="1:22" ht="12.75">
      <c r="A127" s="3" t="s">
        <v>98</v>
      </c>
      <c r="B127" s="3" t="s">
        <v>135</v>
      </c>
      <c r="C127" s="3" t="s">
        <v>147</v>
      </c>
      <c r="D127" t="e">
        <f>LOG('BlackburnData.xls'!#REF!+1)</f>
        <v>#REF!</v>
      </c>
      <c r="E127" t="e">
        <f>LOG('BlackburnData.xls'!#REF!+1)</f>
        <v>#REF!</v>
      </c>
      <c r="F127" t="e">
        <f>LOG('BlackburnData.xls'!#REF!+1)</f>
        <v>#REF!</v>
      </c>
      <c r="G127" t="e">
        <f>LOG('BlackburnData.xls'!#REF!+1)</f>
        <v>#REF!</v>
      </c>
      <c r="H127" t="e">
        <f>LOG('BlackburnData.xls'!#REF!+1)</f>
        <v>#REF!</v>
      </c>
      <c r="I127" t="e">
        <f>LOG('BlackburnData.xls'!#REF!+1)</f>
        <v>#REF!</v>
      </c>
      <c r="J127" t="e">
        <f>LOG('BlackburnData.xls'!#REF!+1)</f>
        <v>#REF!</v>
      </c>
      <c r="K127" t="e">
        <f>LOG('BlackburnData.xls'!#REF!+1)</f>
        <v>#REF!</v>
      </c>
      <c r="L127" t="e">
        <f>LOG('BlackburnData.xls'!#REF!+1)</f>
        <v>#REF!</v>
      </c>
      <c r="M127" t="e">
        <f>LOG('BlackburnData.xls'!#REF!+1)</f>
        <v>#REF!</v>
      </c>
      <c r="N127" t="e">
        <f>IF('BlackburnData.xls'!#REF!=".","",LOG('BlackburnData.xls'!#REF!+1))</f>
        <v>#REF!</v>
      </c>
      <c r="O127" t="e">
        <f>IF('BlackburnData.xls'!#REF!=".","",LOG('BlackburnData.xls'!#REF!+1))</f>
        <v>#REF!</v>
      </c>
      <c r="P127" t="e">
        <f>IF('BlackburnData.xls'!#REF!=".","",LOG('BlackburnData.xls'!#REF!+1))</f>
        <v>#REF!</v>
      </c>
      <c r="Q127" t="e">
        <f>IF('BlackburnData.xls'!#REF!=".","",LOG('BlackburnData.xls'!#REF!+1))</f>
        <v>#REF!</v>
      </c>
      <c r="R127" t="e">
        <f>'BlackburnData.xls'!#REF!</f>
        <v>#REF!</v>
      </c>
      <c r="S127" t="e">
        <f>LOG('BlackburnData.xls'!#REF!+1)</f>
        <v>#REF!</v>
      </c>
      <c r="T127" t="e">
        <f>LOG('BlackburnData.xls'!#REF!+1)</f>
        <v>#REF!</v>
      </c>
      <c r="U127" t="e">
        <f>LOG('BlackburnData.xls'!#REF!+1)</f>
        <v>#REF!</v>
      </c>
      <c r="V127" t="e">
        <f>ASIN(SQRT('BlackburnData.xls'!#REF!))</f>
        <v>#REF!</v>
      </c>
    </row>
    <row r="128" spans="1:22" ht="12.75">
      <c r="A128" t="s">
        <v>98</v>
      </c>
      <c r="B128" t="s">
        <v>135</v>
      </c>
      <c r="C128" t="s">
        <v>148</v>
      </c>
      <c r="D128">
        <f>LOG('BlackburnData.xls'!A123+1)</f>
        <v>1.0791812460476249</v>
      </c>
      <c r="E128" t="e">
        <f>LOG('BlackburnData.xls'!#REF!+1)</f>
        <v>#REF!</v>
      </c>
      <c r="F128" t="e">
        <f>LOG('BlackburnData.xls'!#REF!+1)</f>
        <v>#REF!</v>
      </c>
      <c r="G128">
        <f>LOG('BlackburnData.xls'!C123+1)</f>
        <v>0.47712125471966244</v>
      </c>
      <c r="H128">
        <f>LOG('BlackburnData.xls'!B123+1)</f>
        <v>1</v>
      </c>
      <c r="I128">
        <f>LOG('BlackburnData.xls'!E123+1)</f>
        <v>0</v>
      </c>
      <c r="J128">
        <f>LOG('BlackburnData.xls'!F123+1)</f>
        <v>0.47712125471966244</v>
      </c>
      <c r="K128">
        <f>LOG('BlackburnData.xls'!D123+1)</f>
        <v>0.47712125471966244</v>
      </c>
      <c r="L128" t="e">
        <f>LOG('BlackburnData.xls'!#REF!+1)</f>
        <v>#REF!</v>
      </c>
      <c r="M128" t="e">
        <f>LOG('BlackburnData.xls'!#REF!+1)</f>
        <v>#REF!</v>
      </c>
      <c r="N128">
        <f>IF('BlackburnData.xls'!G123=".","",LOG('BlackburnData.xls'!G123+1))</f>
        <v>1.8363241157067516</v>
      </c>
      <c r="O128">
        <f>IF('BlackburnData.xls'!H123=".","",LOG('BlackburnData.xls'!H123+1))</f>
        <v>2.815577748324267</v>
      </c>
      <c r="P128">
        <f>IF('BlackburnData.xls'!I123=".","",LOG('BlackburnData.xls'!I123+1))</f>
        <v>3.477265995424853</v>
      </c>
      <c r="Q128">
        <f>IF('BlackburnData.xls'!J123=".","",LOG('BlackburnData.xls'!J123+1))</f>
        <v>3.623352681537992</v>
      </c>
      <c r="R128">
        <f>'BlackburnData.xls'!K123</f>
        <v>-20</v>
      </c>
      <c r="S128">
        <f>LOG('BlackburnData.xls'!L123+1)</f>
        <v>0.6989700043360189</v>
      </c>
      <c r="T128">
        <f>LOG('BlackburnData.xls'!M123+1)</f>
        <v>0.6989700043360189</v>
      </c>
      <c r="U128">
        <f>LOG('BlackburnData.xls'!N123+1)</f>
        <v>0</v>
      </c>
      <c r="V128" t="e">
        <f>ASIN(SQRT('BlackburnData.xls'!#REF!))</f>
        <v>#REF!</v>
      </c>
    </row>
    <row r="129" spans="1:22" ht="12.75">
      <c r="A129" t="s">
        <v>98</v>
      </c>
      <c r="B129" t="s">
        <v>135</v>
      </c>
      <c r="C129" t="s">
        <v>149</v>
      </c>
      <c r="D129">
        <f>LOG('BlackburnData.xls'!A124+1)</f>
        <v>1.0791812460476249</v>
      </c>
      <c r="E129" t="e">
        <f>LOG('BlackburnData.xls'!#REF!+1)</f>
        <v>#REF!</v>
      </c>
      <c r="F129" t="e">
        <f>LOG('BlackburnData.xls'!#REF!+1)</f>
        <v>#REF!</v>
      </c>
      <c r="G129">
        <f>LOG('BlackburnData.xls'!C124+1)</f>
        <v>0</v>
      </c>
      <c r="H129">
        <f>LOG('BlackburnData.xls'!B124+1)</f>
        <v>0.47712125471966244</v>
      </c>
      <c r="I129">
        <f>LOG('BlackburnData.xls'!E124+1)</f>
        <v>0</v>
      </c>
      <c r="J129">
        <f>LOG('BlackburnData.xls'!F124+1)</f>
        <v>0</v>
      </c>
      <c r="K129">
        <f>LOG('BlackburnData.xls'!D124+1)</f>
        <v>1</v>
      </c>
      <c r="L129" t="e">
        <f>LOG('BlackburnData.xls'!#REF!+1)</f>
        <v>#REF!</v>
      </c>
      <c r="M129" t="e">
        <f>LOG('BlackburnData.xls'!#REF!+1)</f>
        <v>#REF!</v>
      </c>
      <c r="N129">
        <f>IF('BlackburnData.xls'!G124=".","",LOG('BlackburnData.xls'!G124+1))</f>
        <v>0.43136376415898736</v>
      </c>
      <c r="O129">
        <f>IF('BlackburnData.xls'!H124=".","",LOG('BlackburnData.xls'!H124+1))</f>
        <v>0.6020599913279624</v>
      </c>
      <c r="P129">
        <f>IF('BlackburnData.xls'!I124=".","",LOG('BlackburnData.xls'!I124+1))</f>
        <v>3.477265995424853</v>
      </c>
      <c r="Q129">
        <f>IF('BlackburnData.xls'!J124=".","",LOG('BlackburnData.xls'!J124+1))</f>
        <v>3.623352681537992</v>
      </c>
      <c r="R129">
        <f>'BlackburnData.xls'!K124</f>
        <v>-20</v>
      </c>
      <c r="S129">
        <f>LOG('BlackburnData.xls'!L124+1)</f>
        <v>0.3010299956639812</v>
      </c>
      <c r="T129">
        <f>LOG('BlackburnData.xls'!M124+1)</f>
        <v>0.3010299956639812</v>
      </c>
      <c r="U129">
        <f>LOG('BlackburnData.xls'!N124+1)</f>
        <v>0</v>
      </c>
      <c r="V129" t="e">
        <f>ASIN(SQRT('BlackburnData.xls'!#REF!))</f>
        <v>#REF!</v>
      </c>
    </row>
    <row r="130" spans="1:22" ht="12.75">
      <c r="A130" s="3" t="s">
        <v>98</v>
      </c>
      <c r="B130" s="3" t="s">
        <v>135</v>
      </c>
      <c r="C130" s="3" t="s">
        <v>150</v>
      </c>
      <c r="D130" t="e">
        <f>LOG('BlackburnData.xls'!#REF!+1)</f>
        <v>#REF!</v>
      </c>
      <c r="E130" t="e">
        <f>LOG('BlackburnData.xls'!#REF!+1)</f>
        <v>#REF!</v>
      </c>
      <c r="F130" t="e">
        <f>LOG('BlackburnData.xls'!#REF!+1)</f>
        <v>#REF!</v>
      </c>
      <c r="G130" t="e">
        <f>LOG('BlackburnData.xls'!#REF!+1)</f>
        <v>#REF!</v>
      </c>
      <c r="H130" t="e">
        <f>LOG('BlackburnData.xls'!#REF!+1)</f>
        <v>#REF!</v>
      </c>
      <c r="I130" t="e">
        <f>LOG('BlackburnData.xls'!#REF!+1)</f>
        <v>#REF!</v>
      </c>
      <c r="J130" t="e">
        <f>LOG('BlackburnData.xls'!#REF!+1)</f>
        <v>#REF!</v>
      </c>
      <c r="K130" t="e">
        <f>LOG('BlackburnData.xls'!#REF!+1)</f>
        <v>#REF!</v>
      </c>
      <c r="L130" t="e">
        <f>LOG('BlackburnData.xls'!#REF!+1)</f>
        <v>#REF!</v>
      </c>
      <c r="M130" t="e">
        <f>LOG('BlackburnData.xls'!#REF!+1)</f>
        <v>#REF!</v>
      </c>
      <c r="N130" t="e">
        <f>IF('BlackburnData.xls'!#REF!=".","",LOG('BlackburnData.xls'!#REF!+1))</f>
        <v>#REF!</v>
      </c>
      <c r="O130" t="e">
        <f>IF('BlackburnData.xls'!#REF!=".","",LOG('BlackburnData.xls'!#REF!+1))</f>
        <v>#REF!</v>
      </c>
      <c r="P130" t="e">
        <f>IF('BlackburnData.xls'!#REF!=".","",LOG('BlackburnData.xls'!#REF!+1))</f>
        <v>#REF!</v>
      </c>
      <c r="Q130" t="e">
        <f>IF('BlackburnData.xls'!#REF!=".","",LOG('BlackburnData.xls'!#REF!+1))</f>
        <v>#REF!</v>
      </c>
      <c r="R130" t="e">
        <f>'BlackburnData.xls'!#REF!</f>
        <v>#REF!</v>
      </c>
      <c r="S130" t="e">
        <f>LOG('BlackburnData.xls'!#REF!+1)</f>
        <v>#REF!</v>
      </c>
      <c r="T130" t="e">
        <f>LOG('BlackburnData.xls'!#REF!+1)</f>
        <v>#REF!</v>
      </c>
      <c r="U130" t="e">
        <f>LOG('BlackburnData.xls'!#REF!+1)</f>
        <v>#REF!</v>
      </c>
      <c r="V130" t="e">
        <f>ASIN(SQRT('BlackburnData.xls'!#REF!))</f>
        <v>#REF!</v>
      </c>
    </row>
    <row r="131" spans="1:22" ht="12.75">
      <c r="A131" t="s">
        <v>98</v>
      </c>
      <c r="B131" t="s">
        <v>151</v>
      </c>
      <c r="C131" t="s">
        <v>152</v>
      </c>
      <c r="D131">
        <f>LOG('BlackburnData.xls'!A125+1)</f>
        <v>1.4913616938342726</v>
      </c>
      <c r="E131" t="e">
        <f>LOG('BlackburnData.xls'!#REF!+1)</f>
        <v>#REF!</v>
      </c>
      <c r="F131" t="e">
        <f>LOG('BlackburnData.xls'!#REF!+1)</f>
        <v>#REF!</v>
      </c>
      <c r="G131">
        <f>LOG('BlackburnData.xls'!C125+1)</f>
        <v>1.2787536009528289</v>
      </c>
      <c r="H131">
        <f>LOG('BlackburnData.xls'!B125+1)</f>
        <v>1.3010299956639813</v>
      </c>
      <c r="I131">
        <f>LOG('BlackburnData.xls'!E125+1)</f>
        <v>1.0791812460476249</v>
      </c>
      <c r="J131">
        <f>LOG('BlackburnData.xls'!F125+1)</f>
        <v>1.4771212547196624</v>
      </c>
      <c r="K131">
        <f>LOG('BlackburnData.xls'!D125+1)</f>
        <v>1.0791812460476249</v>
      </c>
      <c r="L131" t="e">
        <f>LOG('BlackburnData.xls'!#REF!+1)</f>
        <v>#REF!</v>
      </c>
      <c r="M131" t="e">
        <f>LOG('BlackburnData.xls'!#REF!+1)</f>
        <v>#REF!</v>
      </c>
      <c r="N131">
        <f>IF('BlackburnData.xls'!G125=".","",LOG('BlackburnData.xls'!G125+1))</f>
        <v>2.2405492482826</v>
      </c>
      <c r="O131">
        <f>IF('BlackburnData.xls'!H125=".","",LOG('BlackburnData.xls'!H125+1))</f>
        <v>2.709269960975831</v>
      </c>
      <c r="P131">
        <f>IF('BlackburnData.xls'!I125=".","",LOG('BlackburnData.xls'!I125+1))</f>
        <v>3.1763806922432702</v>
      </c>
      <c r="Q131">
        <f>IF('BlackburnData.xls'!J125=".","",LOG('BlackburnData.xls'!J125+1))</f>
        <v>3.5683190850951116</v>
      </c>
      <c r="R131">
        <f>'BlackburnData.xls'!K125</f>
        <v>-26</v>
      </c>
      <c r="S131">
        <f>LOG('BlackburnData.xls'!L125+1)</f>
        <v>0.3010299956639812</v>
      </c>
      <c r="T131">
        <f>LOG('BlackburnData.xls'!M125+1)</f>
        <v>0.3010299956639812</v>
      </c>
      <c r="U131">
        <f>LOG('BlackburnData.xls'!N125+1)</f>
        <v>0</v>
      </c>
      <c r="V131" t="e">
        <f>ASIN(SQRT('BlackburnData.xls'!#REF!))</f>
        <v>#REF!</v>
      </c>
    </row>
    <row r="132" spans="1:22" ht="12.75">
      <c r="A132" t="s">
        <v>98</v>
      </c>
      <c r="B132" t="s">
        <v>153</v>
      </c>
      <c r="C132" t="s">
        <v>154</v>
      </c>
      <c r="D132">
        <f>LOG('BlackburnData.xls'!A126+1)</f>
        <v>1.7323937598229686</v>
      </c>
      <c r="E132" t="e">
        <f>LOG('BlackburnData.xls'!#REF!+1)</f>
        <v>#REF!</v>
      </c>
      <c r="F132" t="e">
        <f>LOG('BlackburnData.xls'!#REF!+1)</f>
        <v>#REF!</v>
      </c>
      <c r="G132">
        <f>LOG('BlackburnData.xls'!C126+1)</f>
        <v>0</v>
      </c>
      <c r="H132">
        <f>LOG('BlackburnData.xls'!B126+1)</f>
        <v>1.4313637641589874</v>
      </c>
      <c r="I132">
        <f>LOG('BlackburnData.xls'!E126+1)</f>
        <v>0</v>
      </c>
      <c r="J132">
        <f>LOG('BlackburnData.xls'!F126+1)</f>
        <v>0</v>
      </c>
      <c r="K132">
        <f>LOG('BlackburnData.xls'!D126+1)</f>
        <v>1.4471580313422192</v>
      </c>
      <c r="L132" t="e">
        <f>LOG('BlackburnData.xls'!#REF!+1)</f>
        <v>#REF!</v>
      </c>
      <c r="M132" t="e">
        <f>LOG('BlackburnData.xls'!#REF!+1)</f>
        <v>#REF!</v>
      </c>
      <c r="N132">
        <f>IF('BlackburnData.xls'!G126=".","",LOG('BlackburnData.xls'!G126+1))</f>
        <v>2.1370374547895126</v>
      </c>
      <c r="O132">
        <f>IF('BlackburnData.xls'!H126=".","",LOG('BlackburnData.xls'!H126+1))</f>
        <v>2.8686444383948255</v>
      </c>
      <c r="P132">
        <f>IF('BlackburnData.xls'!I126=".","",LOG('BlackburnData.xls'!I126+1))</f>
        <v>3.5441921107650325</v>
      </c>
      <c r="Q132">
        <f>IF('BlackburnData.xls'!J126=".","",LOG('BlackburnData.xls'!J126+1))</f>
        <v>3.3981136917305026</v>
      </c>
      <c r="R132">
        <f>'BlackburnData.xls'!K126</f>
        <v>-17</v>
      </c>
      <c r="S132">
        <f>LOG('BlackburnData.xls'!L126+1)</f>
        <v>0.47712125471966244</v>
      </c>
      <c r="T132">
        <f>LOG('BlackburnData.xls'!M126+1)</f>
        <v>0.47712125471966244</v>
      </c>
      <c r="U132">
        <f>LOG('BlackburnData.xls'!N126+1)</f>
        <v>0</v>
      </c>
      <c r="V132" t="e">
        <f>ASIN(SQRT('BlackburnData.xls'!#REF!))</f>
        <v>#REF!</v>
      </c>
    </row>
    <row r="133" spans="1:22" ht="12.75">
      <c r="A133" t="s">
        <v>98</v>
      </c>
      <c r="B133" t="s">
        <v>153</v>
      </c>
      <c r="C133" t="s">
        <v>155</v>
      </c>
      <c r="D133">
        <f>LOG('BlackburnData.xls'!A127+1)</f>
        <v>1.7481880270062005</v>
      </c>
      <c r="E133" t="e">
        <f>LOG('BlackburnData.xls'!#REF!+1)</f>
        <v>#REF!</v>
      </c>
      <c r="F133" t="e">
        <f>LOG('BlackburnData.xls'!#REF!+1)</f>
        <v>#REF!</v>
      </c>
      <c r="G133">
        <f>LOG('BlackburnData.xls'!C127+1)</f>
        <v>0</v>
      </c>
      <c r="H133">
        <f>LOG('BlackburnData.xls'!B127+1)</f>
        <v>1.4771212547196624</v>
      </c>
      <c r="I133">
        <f>LOG('BlackburnData.xls'!E127+1)</f>
        <v>0</v>
      </c>
      <c r="J133">
        <f>LOG('BlackburnData.xls'!F127+1)</f>
        <v>0</v>
      </c>
      <c r="K133">
        <f>LOG('BlackburnData.xls'!D127+1)</f>
        <v>1.4313637641589874</v>
      </c>
      <c r="L133" t="e">
        <f>LOG('BlackburnData.xls'!#REF!+1)</f>
        <v>#REF!</v>
      </c>
      <c r="M133" t="e">
        <f>LOG('BlackburnData.xls'!#REF!+1)</f>
        <v>#REF!</v>
      </c>
      <c r="N133">
        <f>IF('BlackburnData.xls'!G127=".","",LOG('BlackburnData.xls'!G127+1))</f>
        <v>2.654465333520146</v>
      </c>
      <c r="O133">
        <f>IF('BlackburnData.xls'!H127=".","",LOG('BlackburnData.xls'!H127+1))</f>
        <v>2.906335041805091</v>
      </c>
      <c r="P133">
        <f>IF('BlackburnData.xls'!I127=".","",LOG('BlackburnData.xls'!I127+1))</f>
        <v>3.5441921107650325</v>
      </c>
      <c r="Q133">
        <f>IF('BlackburnData.xls'!J127=".","",LOG('BlackburnData.xls'!J127+1))</f>
        <v>3.3981136917305026</v>
      </c>
      <c r="R133">
        <f>'BlackburnData.xls'!K127</f>
        <v>-17</v>
      </c>
      <c r="S133">
        <f>LOG('BlackburnData.xls'!L127+1)</f>
        <v>0.6020599913279624</v>
      </c>
      <c r="T133">
        <f>LOG('BlackburnData.xls'!M127+1)</f>
        <v>0.47712125471966244</v>
      </c>
      <c r="U133">
        <f>LOG('BlackburnData.xls'!N127+1)</f>
        <v>0.3010299956639812</v>
      </c>
      <c r="V133" t="e">
        <f>ASIN(SQRT('BlackburnData.xls'!#REF!))</f>
        <v>#REF!</v>
      </c>
    </row>
    <row r="134" spans="1:22" ht="12.75">
      <c r="A134" t="s">
        <v>98</v>
      </c>
      <c r="B134" t="s">
        <v>153</v>
      </c>
      <c r="C134" t="s">
        <v>156</v>
      </c>
      <c r="D134">
        <f>LOG('BlackburnData.xls'!A128+1)</f>
        <v>1.7481880270062005</v>
      </c>
      <c r="E134" t="e">
        <f>LOG('BlackburnData.xls'!#REF!+1)</f>
        <v>#REF!</v>
      </c>
      <c r="F134" t="e">
        <f>LOG('BlackburnData.xls'!#REF!+1)</f>
        <v>#REF!</v>
      </c>
      <c r="G134">
        <f>LOG('BlackburnData.xls'!C128+1)</f>
        <v>0.47712125471966244</v>
      </c>
      <c r="H134">
        <f>LOG('BlackburnData.xls'!B128+1)</f>
        <v>1.4771212547196624</v>
      </c>
      <c r="I134">
        <f>LOG('BlackburnData.xls'!E128+1)</f>
        <v>0</v>
      </c>
      <c r="J134">
        <f>LOG('BlackburnData.xls'!F128+1)</f>
        <v>0.47712125471966244</v>
      </c>
      <c r="K134">
        <f>LOG('BlackburnData.xls'!D128+1)</f>
        <v>1.4313637641589874</v>
      </c>
      <c r="L134" t="e">
        <f>LOG('BlackburnData.xls'!#REF!+1)</f>
        <v>#REF!</v>
      </c>
      <c r="M134" t="e">
        <f>LOG('BlackburnData.xls'!#REF!+1)</f>
        <v>#REF!</v>
      </c>
      <c r="N134">
        <f>IF('BlackburnData.xls'!G128=".","",LOG('BlackburnData.xls'!G128+1))</f>
        <v>2.0141003215196207</v>
      </c>
      <c r="O134">
        <f>IF('BlackburnData.xls'!H128=".","",LOG('BlackburnData.xls'!H128+1))</f>
        <v>2.7972675408307164</v>
      </c>
      <c r="P134">
        <f>IF('BlackburnData.xls'!I128=".","",LOG('BlackburnData.xls'!I128+1))</f>
        <v>3.5441921107650325</v>
      </c>
      <c r="Q134">
        <f>IF('BlackburnData.xls'!J128=".","",LOG('BlackburnData.xls'!J128+1))</f>
        <v>3.3981136917305026</v>
      </c>
      <c r="R134">
        <f>'BlackburnData.xls'!K128</f>
        <v>-17</v>
      </c>
      <c r="S134">
        <f>LOG('BlackburnData.xls'!L128+1)</f>
        <v>0.47712125471966244</v>
      </c>
      <c r="T134">
        <f>LOG('BlackburnData.xls'!M128+1)</f>
        <v>0.47712125471966244</v>
      </c>
      <c r="U134">
        <f>LOG('BlackburnData.xls'!N128+1)</f>
        <v>0</v>
      </c>
      <c r="V134" t="e">
        <f>ASIN(SQRT('BlackburnData.xls'!#REF!))</f>
        <v>#REF!</v>
      </c>
    </row>
    <row r="135" spans="1:22" ht="12.75">
      <c r="A135" t="s">
        <v>98</v>
      </c>
      <c r="B135" t="s">
        <v>153</v>
      </c>
      <c r="C135" t="s">
        <v>157</v>
      </c>
      <c r="D135">
        <f>LOG('BlackburnData.xls'!A129+1)</f>
        <v>1.3979400086720377</v>
      </c>
      <c r="E135" t="e">
        <f>LOG('BlackburnData.xls'!#REF!+1)</f>
        <v>#REF!</v>
      </c>
      <c r="F135" t="e">
        <f>LOG('BlackburnData.xls'!#REF!+1)</f>
        <v>#REF!</v>
      </c>
      <c r="G135">
        <f>LOG('BlackburnData.xls'!C129+1)</f>
        <v>0</v>
      </c>
      <c r="H135">
        <f>LOG('BlackburnData.xls'!B129+1)</f>
        <v>1.0413926851582251</v>
      </c>
      <c r="I135">
        <f>LOG('BlackburnData.xls'!E129+1)</f>
        <v>0</v>
      </c>
      <c r="J135">
        <f>LOG('BlackburnData.xls'!F129+1)</f>
        <v>0</v>
      </c>
      <c r="K135">
        <f>LOG('BlackburnData.xls'!D129+1)</f>
        <v>1.1760912590556813</v>
      </c>
      <c r="L135" t="e">
        <f>LOG('BlackburnData.xls'!#REF!+1)</f>
        <v>#REF!</v>
      </c>
      <c r="M135" t="e">
        <f>LOG('BlackburnData.xls'!#REF!+1)</f>
        <v>#REF!</v>
      </c>
      <c r="N135">
        <f>IF('BlackburnData.xls'!G129=".","",LOG('BlackburnData.xls'!G129+1))</f>
        <v>1.6532125137753437</v>
      </c>
      <c r="O135">
        <f>IF('BlackburnData.xls'!H129=".","",LOG('BlackburnData.xls'!H129+1))</f>
        <v>2.4099331233312946</v>
      </c>
      <c r="P135">
        <f>IF('BlackburnData.xls'!I129=".","",LOG('BlackburnData.xls'!I129+1))</f>
        <v>3.5441921107650325</v>
      </c>
      <c r="Q135">
        <f>IF('BlackburnData.xls'!J129=".","",LOG('BlackburnData.xls'!J129+1))</f>
        <v>3.3981136917305026</v>
      </c>
      <c r="R135">
        <f>'BlackburnData.xls'!K129</f>
        <v>-17</v>
      </c>
      <c r="S135">
        <f>LOG('BlackburnData.xls'!L129+1)</f>
        <v>0.8450980400142568</v>
      </c>
      <c r="T135">
        <f>LOG('BlackburnData.xls'!M129+1)</f>
        <v>0.6020599913279624</v>
      </c>
      <c r="U135">
        <f>LOG('BlackburnData.xls'!N129+1)</f>
        <v>0.6020599913279624</v>
      </c>
      <c r="V135" t="e">
        <f>ASIN(SQRT('BlackburnData.xls'!#REF!))</f>
        <v>#REF!</v>
      </c>
    </row>
    <row r="136" spans="1:22" ht="12.75">
      <c r="A136" t="s">
        <v>98</v>
      </c>
      <c r="B136" t="s">
        <v>153</v>
      </c>
      <c r="C136" t="s">
        <v>158</v>
      </c>
      <c r="D136">
        <f>LOG('BlackburnData.xls'!A130+1)</f>
        <v>1.792391689498254</v>
      </c>
      <c r="E136" t="e">
        <f>LOG('BlackburnData.xls'!#REF!+1)</f>
        <v>#REF!</v>
      </c>
      <c r="F136" t="e">
        <f>LOG('BlackburnData.xls'!#REF!+1)</f>
        <v>#REF!</v>
      </c>
      <c r="G136">
        <f>LOG('BlackburnData.xls'!C130+1)</f>
        <v>0</v>
      </c>
      <c r="H136">
        <f>LOG('BlackburnData.xls'!B130+1)</f>
        <v>1.5314789170422551</v>
      </c>
      <c r="I136">
        <f>LOG('BlackburnData.xls'!E130+1)</f>
        <v>0</v>
      </c>
      <c r="J136">
        <f>LOG('BlackburnData.xls'!F130+1)</f>
        <v>0</v>
      </c>
      <c r="K136">
        <f>LOG('BlackburnData.xls'!D130+1)</f>
        <v>1.462397997898956</v>
      </c>
      <c r="L136" t="e">
        <f>LOG('BlackburnData.xls'!#REF!+1)</f>
        <v>#REF!</v>
      </c>
      <c r="M136" t="e">
        <f>LOG('BlackburnData.xls'!#REF!+1)</f>
        <v>#REF!</v>
      </c>
      <c r="N136">
        <f>IF('BlackburnData.xls'!G130=".","",LOG('BlackburnData.xls'!G130+1))</f>
        <v>2.646501750031612</v>
      </c>
      <c r="O136">
        <f>IF('BlackburnData.xls'!H130=".","",LOG('BlackburnData.xls'!H130+1))</f>
        <v>3.0941215958405612</v>
      </c>
      <c r="P136">
        <f>IF('BlackburnData.xls'!I130=".","",LOG('BlackburnData.xls'!I130+1))</f>
        <v>3.5441921107650325</v>
      </c>
      <c r="Q136">
        <f>IF('BlackburnData.xls'!J130=".","",LOG('BlackburnData.xls'!J130+1))</f>
        <v>3.3981136917305026</v>
      </c>
      <c r="R136">
        <f>'BlackburnData.xls'!K130</f>
        <v>-17</v>
      </c>
      <c r="S136">
        <f>LOG('BlackburnData.xls'!L130+1)</f>
        <v>0.6020599913279624</v>
      </c>
      <c r="T136">
        <f>LOG('BlackburnData.xls'!M130+1)</f>
        <v>0.6020599913279624</v>
      </c>
      <c r="U136">
        <f>LOG('BlackburnData.xls'!N130+1)</f>
        <v>0</v>
      </c>
      <c r="V136" t="e">
        <f>ASIN(SQRT('BlackburnData.xls'!#REF!))</f>
        <v>#REF!</v>
      </c>
    </row>
    <row r="137" spans="1:22" ht="12.75">
      <c r="A137" t="s">
        <v>98</v>
      </c>
      <c r="B137" t="s">
        <v>153</v>
      </c>
      <c r="C137" t="s">
        <v>159</v>
      </c>
      <c r="D137">
        <f>LOG('BlackburnData.xls'!A131+1)</f>
        <v>1.792391689498254</v>
      </c>
      <c r="E137" t="e">
        <f>LOG('BlackburnData.xls'!#REF!+1)</f>
        <v>#REF!</v>
      </c>
      <c r="F137" t="e">
        <f>LOG('BlackburnData.xls'!#REF!+1)</f>
        <v>#REF!</v>
      </c>
      <c r="G137">
        <f>LOG('BlackburnData.xls'!C131+1)</f>
        <v>0</v>
      </c>
      <c r="H137">
        <f>LOG('BlackburnData.xls'!B131+1)</f>
        <v>1.5440680443502757</v>
      </c>
      <c r="I137">
        <f>LOG('BlackburnData.xls'!E131+1)</f>
        <v>0</v>
      </c>
      <c r="J137">
        <f>LOG('BlackburnData.xls'!F131+1)</f>
        <v>0</v>
      </c>
      <c r="K137">
        <f>LOG('BlackburnData.xls'!D131+1)</f>
        <v>1.4471580313422192</v>
      </c>
      <c r="L137" t="e">
        <f>LOG('BlackburnData.xls'!#REF!+1)</f>
        <v>#REF!</v>
      </c>
      <c r="M137" t="e">
        <f>LOG('BlackburnData.xls'!#REF!+1)</f>
        <v>#REF!</v>
      </c>
      <c r="N137">
        <f>IF('BlackburnData.xls'!G131=".","",LOG('BlackburnData.xls'!G131+1))</f>
        <v>3.747264169285308</v>
      </c>
      <c r="O137">
        <f>IF('BlackburnData.xls'!H131=".","",LOG('BlackburnData.xls'!H131+1))</f>
        <v>3.0141003215196207</v>
      </c>
      <c r="P137">
        <f>IF('BlackburnData.xls'!I131=".","",LOG('BlackburnData.xls'!I131+1))</f>
        <v>3.5441921107650325</v>
      </c>
      <c r="Q137">
        <f>IF('BlackburnData.xls'!J131=".","",LOG('BlackburnData.xls'!J131+1))</f>
        <v>3.3981136917305026</v>
      </c>
      <c r="R137">
        <f>'BlackburnData.xls'!K131</f>
        <v>-17</v>
      </c>
      <c r="S137">
        <f>LOG('BlackburnData.xls'!L131+1)</f>
        <v>0.7781512503836436</v>
      </c>
      <c r="T137">
        <f>LOG('BlackburnData.xls'!M131+1)</f>
        <v>0.6989700043360189</v>
      </c>
      <c r="U137">
        <f>LOG('BlackburnData.xls'!N131+1)</f>
        <v>0.3010299956639812</v>
      </c>
      <c r="V137" t="e">
        <f>ASIN(SQRT('BlackburnData.xls'!#REF!))</f>
        <v>#REF!</v>
      </c>
    </row>
    <row r="138" spans="1:22" ht="12.75">
      <c r="A138" t="s">
        <v>98</v>
      </c>
      <c r="B138" t="s">
        <v>153</v>
      </c>
      <c r="C138" t="s">
        <v>160</v>
      </c>
      <c r="D138">
        <f>LOG('BlackburnData.xls'!A132+1)</f>
        <v>1.8325089127062364</v>
      </c>
      <c r="E138" t="e">
        <f>LOG('BlackburnData.xls'!#REF!+1)</f>
        <v>#REF!</v>
      </c>
      <c r="F138" t="e">
        <f>LOG('BlackburnData.xls'!#REF!+1)</f>
        <v>#REF!</v>
      </c>
      <c r="G138">
        <f>LOG('BlackburnData.xls'!C132+1)</f>
        <v>0.6989700043360189</v>
      </c>
      <c r="H138">
        <f>LOG('BlackburnData.xls'!B132+1)</f>
        <v>1.6020599913279623</v>
      </c>
      <c r="I138">
        <f>LOG('BlackburnData.xls'!E132+1)</f>
        <v>0.3010299956639812</v>
      </c>
      <c r="J138">
        <f>LOG('BlackburnData.xls'!F132+1)</f>
        <v>0.7781512503836436</v>
      </c>
      <c r="K138">
        <f>LOG('BlackburnData.xls'!D132+1)</f>
        <v>1.462397997898956</v>
      </c>
      <c r="L138" t="e">
        <f>LOG('BlackburnData.xls'!#REF!+1)</f>
        <v>#REF!</v>
      </c>
      <c r="M138" t="e">
        <f>LOG('BlackburnData.xls'!#REF!+1)</f>
        <v>#REF!</v>
      </c>
      <c r="N138">
        <f>IF('BlackburnData.xls'!G132=".","",LOG('BlackburnData.xls'!G132+1))</f>
        <v>4.02251085043403</v>
      </c>
      <c r="O138">
        <f>IF('BlackburnData.xls'!H132=".","",LOG('BlackburnData.xls'!H132+1))</f>
        <v>3.0881360887005513</v>
      </c>
      <c r="P138">
        <f>IF('BlackburnData.xls'!I132=".","",LOG('BlackburnData.xls'!I132+1))</f>
        <v>3.5441921107650325</v>
      </c>
      <c r="Q138">
        <f>IF('BlackburnData.xls'!J132=".","",LOG('BlackburnData.xls'!J132+1))</f>
        <v>3.3981136917305026</v>
      </c>
      <c r="R138">
        <f>'BlackburnData.xls'!K132</f>
        <v>-17</v>
      </c>
      <c r="S138">
        <f>LOG('BlackburnData.xls'!L132+1)</f>
        <v>0.8450980400142568</v>
      </c>
      <c r="T138">
        <f>LOG('BlackburnData.xls'!M132+1)</f>
        <v>0.6989700043360189</v>
      </c>
      <c r="U138">
        <f>LOG('BlackburnData.xls'!N132+1)</f>
        <v>0.47712125471966244</v>
      </c>
      <c r="V138" t="e">
        <f>ASIN(SQRT('BlackburnData.xls'!#REF!))</f>
        <v>#REF!</v>
      </c>
    </row>
    <row r="139" spans="1:22" ht="12.75">
      <c r="A139" t="s">
        <v>98</v>
      </c>
      <c r="B139" t="s">
        <v>161</v>
      </c>
      <c r="C139" t="s">
        <v>162</v>
      </c>
      <c r="D139">
        <f>LOG('BlackburnData.xls'!A133+1)</f>
        <v>1.3424226808222062</v>
      </c>
      <c r="E139" t="e">
        <f>LOG('BlackburnData.xls'!#REF!+1)</f>
        <v>#REF!</v>
      </c>
      <c r="F139" t="e">
        <f>LOG('BlackburnData.xls'!#REF!+1)</f>
        <v>#REF!</v>
      </c>
      <c r="G139">
        <f>LOG('BlackburnData.xls'!C133+1)</f>
        <v>0.3010299956639812</v>
      </c>
      <c r="H139">
        <f>LOG('BlackburnData.xls'!B133+1)</f>
        <v>1.2041199826559248</v>
      </c>
      <c r="I139">
        <f>LOG('BlackburnData.xls'!E133+1)</f>
        <v>0</v>
      </c>
      <c r="J139">
        <f>LOG('BlackburnData.xls'!F133+1)</f>
        <v>0.3010299956639812</v>
      </c>
      <c r="K139">
        <f>LOG('BlackburnData.xls'!D133+1)</f>
        <v>0.8450980400142568</v>
      </c>
      <c r="L139" t="e">
        <f>LOG('BlackburnData.xls'!#REF!+1)</f>
        <v>#REF!</v>
      </c>
      <c r="M139" t="e">
        <f>LOG('BlackburnData.xls'!#REF!+1)</f>
        <v>#REF!</v>
      </c>
      <c r="N139">
        <f>IF('BlackburnData.xls'!G133=".","",LOG('BlackburnData.xls'!G133+1))</f>
        <v>1.446070935701005</v>
      </c>
      <c r="O139">
        <f>IF('BlackburnData.xls'!H133=".","",LOG('BlackburnData.xls'!H133+1))</f>
        <v>2.2405492482826</v>
      </c>
      <c r="P139">
        <f>IF('BlackburnData.xls'!I133=".","",LOG('BlackburnData.xls'!I133+1))</f>
        <v>2.66838591669</v>
      </c>
      <c r="Q139">
        <f>IF('BlackburnData.xls'!J133=".","",LOG('BlackburnData.xls'!J133+1))</f>
        <v>2.9827233876685453</v>
      </c>
      <c r="R139">
        <f>'BlackburnData.xls'!K133</f>
        <v>0</v>
      </c>
      <c r="S139">
        <f>LOG('BlackburnData.xls'!L133+1)</f>
        <v>0.6020599913279624</v>
      </c>
      <c r="T139">
        <f>LOG('BlackburnData.xls'!M133+1)</f>
        <v>0.47712125471966244</v>
      </c>
      <c r="U139">
        <f>LOG('BlackburnData.xls'!N133+1)</f>
        <v>0.3010299956639812</v>
      </c>
      <c r="V139" t="e">
        <f>ASIN(SQRT('BlackburnData.xls'!#REF!))</f>
        <v>#REF!</v>
      </c>
    </row>
    <row r="140" spans="1:22" ht="12.75">
      <c r="A140" t="s">
        <v>98</v>
      </c>
      <c r="B140" t="s">
        <v>161</v>
      </c>
      <c r="C140" t="s">
        <v>163</v>
      </c>
      <c r="D140">
        <f>LOG('BlackburnData.xls'!A134+1)</f>
        <v>1.3222192947339193</v>
      </c>
      <c r="E140" t="e">
        <f>LOG('BlackburnData.xls'!#REF!+1)</f>
        <v>#REF!</v>
      </c>
      <c r="F140" t="e">
        <f>LOG('BlackburnData.xls'!#REF!+1)</f>
        <v>#REF!</v>
      </c>
      <c r="G140">
        <f>LOG('BlackburnData.xls'!C134+1)</f>
        <v>0</v>
      </c>
      <c r="H140">
        <f>LOG('BlackburnData.xls'!B134+1)</f>
        <v>1.146128035678238</v>
      </c>
      <c r="I140">
        <f>LOG('BlackburnData.xls'!E134+1)</f>
        <v>0</v>
      </c>
      <c r="J140">
        <f>LOG('BlackburnData.xls'!F134+1)</f>
        <v>0</v>
      </c>
      <c r="K140">
        <f>LOG('BlackburnData.xls'!D134+1)</f>
        <v>0.9030899869919435</v>
      </c>
      <c r="L140" t="e">
        <f>LOG('BlackburnData.xls'!#REF!+1)</f>
        <v>#REF!</v>
      </c>
      <c r="M140" t="e">
        <f>LOG('BlackburnData.xls'!#REF!+1)</f>
        <v>#REF!</v>
      </c>
      <c r="N140">
        <f>IF('BlackburnData.xls'!G134=".","",LOG('BlackburnData.xls'!G134+1))</f>
        <v>1.7728349272390183</v>
      </c>
      <c r="O140">
        <f>IF('BlackburnData.xls'!H134=".","",LOG('BlackburnData.xls'!H134+1))</f>
        <v>2.298853076409707</v>
      </c>
      <c r="P140">
        <f>IF('BlackburnData.xls'!I134=".","",LOG('BlackburnData.xls'!I134+1))</f>
        <v>2.66838591669</v>
      </c>
      <c r="Q140">
        <f>IF('BlackburnData.xls'!J134=".","",LOG('BlackburnData.xls'!J134+1))</f>
        <v>2.9827233876685453</v>
      </c>
      <c r="R140">
        <f>'BlackburnData.xls'!K134</f>
        <v>0</v>
      </c>
      <c r="S140">
        <f>LOG('BlackburnData.xls'!L134+1)</f>
        <v>0.47712125471966244</v>
      </c>
      <c r="T140">
        <f>LOG('BlackburnData.xls'!M134+1)</f>
        <v>0.3010299956639812</v>
      </c>
      <c r="U140">
        <f>LOG('BlackburnData.xls'!N134+1)</f>
        <v>0.3010299956639812</v>
      </c>
      <c r="V140" t="e">
        <f>ASIN(SQRT('BlackburnData.xls'!#REF!))</f>
        <v>#REF!</v>
      </c>
    </row>
    <row r="141" spans="1:22" ht="12.75">
      <c r="A141" t="s">
        <v>98</v>
      </c>
      <c r="B141" t="s">
        <v>161</v>
      </c>
      <c r="C141" t="s">
        <v>164</v>
      </c>
      <c r="D141">
        <f>LOG('BlackburnData.xls'!A135+1)</f>
        <v>1.5563025007672873</v>
      </c>
      <c r="E141" t="e">
        <f>LOG('BlackburnData.xls'!#REF!+1)</f>
        <v>#REF!</v>
      </c>
      <c r="F141" t="e">
        <f>LOG('BlackburnData.xls'!#REF!+1)</f>
        <v>#REF!</v>
      </c>
      <c r="G141">
        <f>LOG('BlackburnData.xls'!C135+1)</f>
        <v>0</v>
      </c>
      <c r="H141">
        <f>LOG('BlackburnData.xls'!B135+1)</f>
        <v>1.3424226808222062</v>
      </c>
      <c r="I141">
        <f>LOG('BlackburnData.xls'!E135+1)</f>
        <v>0</v>
      </c>
      <c r="J141">
        <f>LOG('BlackburnData.xls'!F135+1)</f>
        <v>0</v>
      </c>
      <c r="K141">
        <f>LOG('BlackburnData.xls'!D135+1)</f>
        <v>1.1760912590556813</v>
      </c>
      <c r="L141" t="e">
        <f>LOG('BlackburnData.xls'!#REF!+1)</f>
        <v>#REF!</v>
      </c>
      <c r="M141" t="e">
        <f>LOG('BlackburnData.xls'!#REF!+1)</f>
        <v>#REF!</v>
      </c>
      <c r="N141">
        <f>IF('BlackburnData.xls'!G135=".","",LOG('BlackburnData.xls'!G135+1))</f>
        <v>2.7989957344438814</v>
      </c>
      <c r="O141">
        <f>IF('BlackburnData.xls'!H135=".","",LOG('BlackburnData.xls'!H135+1))</f>
        <v>3.1746411926604483</v>
      </c>
      <c r="P141">
        <f>IF('BlackburnData.xls'!I135=".","",LOG('BlackburnData.xls'!I135+1))</f>
        <v>2.66838591669</v>
      </c>
      <c r="Q141">
        <f>IF('BlackburnData.xls'!J135=".","",LOG('BlackburnData.xls'!J135+1))</f>
        <v>2.9827233876685453</v>
      </c>
      <c r="R141">
        <f>'BlackburnData.xls'!K135</f>
        <v>0</v>
      </c>
      <c r="S141">
        <f>LOG('BlackburnData.xls'!L135+1)</f>
        <v>0.3010299956639812</v>
      </c>
      <c r="T141">
        <f>LOG('BlackburnData.xls'!M135+1)</f>
        <v>0.3010299956639812</v>
      </c>
      <c r="U141">
        <f>LOG('BlackburnData.xls'!N135+1)</f>
        <v>0</v>
      </c>
      <c r="V141" t="e">
        <f>ASIN(SQRT('BlackburnData.xls'!#REF!))</f>
        <v>#REF!</v>
      </c>
    </row>
    <row r="142" spans="1:22" ht="12.75">
      <c r="A142" s="1" t="s">
        <v>98</v>
      </c>
      <c r="B142" s="1" t="s">
        <v>161</v>
      </c>
      <c r="C142" s="1" t="s">
        <v>165</v>
      </c>
      <c r="D142">
        <f>LOG('BlackburnData.xls'!A136+1)</f>
        <v>1.5797835966168101</v>
      </c>
      <c r="E142" t="e">
        <f>LOG('BlackburnData.xls'!#REF!+1)</f>
        <v>#REF!</v>
      </c>
      <c r="F142" t="e">
        <f>LOG('BlackburnData.xls'!#REF!+1)</f>
        <v>#REF!</v>
      </c>
      <c r="G142">
        <f>LOG('BlackburnData.xls'!C136+1)</f>
        <v>0.6989700043360189</v>
      </c>
      <c r="H142">
        <f>LOG('BlackburnData.xls'!B136+1)</f>
        <v>1.2787536009528289</v>
      </c>
      <c r="I142">
        <f>LOG('BlackburnData.xls'!E136+1)</f>
        <v>0.3010299956639812</v>
      </c>
      <c r="J142">
        <f>LOG('BlackburnData.xls'!F136+1)</f>
        <v>0.7781512503836436</v>
      </c>
      <c r="K142">
        <f>LOG('BlackburnData.xls'!D136+1)</f>
        <v>1.3010299956639813</v>
      </c>
      <c r="L142" t="e">
        <f>LOG('BlackburnData.xls'!#REF!+1)</f>
        <v>#REF!</v>
      </c>
      <c r="M142" t="e">
        <f>LOG('BlackburnData.xls'!#REF!+1)</f>
        <v>#REF!</v>
      </c>
      <c r="N142">
        <f>IF('BlackburnData.xls'!G136=".","",LOG('BlackburnData.xls'!G136+1))</f>
        <v>2.2576785748691846</v>
      </c>
      <c r="O142">
        <f>IF('BlackburnData.xls'!H136=".","",LOG('BlackburnData.xls'!H136+1))</f>
        <v>2.8068580295188172</v>
      </c>
      <c r="P142">
        <f>IF('BlackburnData.xls'!I136=".","",LOG('BlackburnData.xls'!I136+1))</f>
        <v>2.66838591669</v>
      </c>
      <c r="Q142">
        <f>IF('BlackburnData.xls'!J136=".","",LOG('BlackburnData.xls'!J136+1))</f>
        <v>2.9827233876685453</v>
      </c>
      <c r="R142">
        <f>'BlackburnData.xls'!K136</f>
        <v>0</v>
      </c>
      <c r="S142">
        <f>LOG('BlackburnData.xls'!L136+1)</f>
        <v>0.9542425094393249</v>
      </c>
      <c r="T142">
        <f>LOG('BlackburnData.xls'!M136+1)</f>
        <v>0.7781512503836436</v>
      </c>
      <c r="U142">
        <f>LOG('BlackburnData.xls'!N136+1)</f>
        <v>0.6020599913279624</v>
      </c>
      <c r="V142" t="e">
        <f>ASIN(SQRT('BlackburnData.xls'!#REF!))</f>
        <v>#REF!</v>
      </c>
    </row>
    <row r="143" spans="1:22" ht="12.75">
      <c r="A143" t="s">
        <v>98</v>
      </c>
      <c r="B143" t="s">
        <v>161</v>
      </c>
      <c r="C143" t="s">
        <v>166</v>
      </c>
      <c r="D143">
        <f>LOG('BlackburnData.xls'!A137+1)</f>
        <v>1.3424226808222062</v>
      </c>
      <c r="E143" t="e">
        <f>LOG('BlackburnData.xls'!#REF!+1)</f>
        <v>#REF!</v>
      </c>
      <c r="F143" t="e">
        <f>LOG('BlackburnData.xls'!#REF!+1)</f>
        <v>#REF!</v>
      </c>
      <c r="G143">
        <f>LOG('BlackburnData.xls'!C137+1)</f>
        <v>0</v>
      </c>
      <c r="H143">
        <f>LOG('BlackburnData.xls'!B137+1)</f>
        <v>1.0791812460476249</v>
      </c>
      <c r="I143">
        <f>LOG('BlackburnData.xls'!E137+1)</f>
        <v>0</v>
      </c>
      <c r="J143">
        <f>LOG('BlackburnData.xls'!F137+1)</f>
        <v>0</v>
      </c>
      <c r="K143">
        <f>LOG('BlackburnData.xls'!D137+1)</f>
        <v>1.0413926851582251</v>
      </c>
      <c r="L143" t="e">
        <f>LOG('BlackburnData.xls'!#REF!+1)</f>
        <v>#REF!</v>
      </c>
      <c r="M143" t="e">
        <f>LOG('BlackburnData.xls'!#REF!+1)</f>
        <v>#REF!</v>
      </c>
      <c r="N143">
        <f>IF('BlackburnData.xls'!G137=".","",LOG('BlackburnData.xls'!G137+1))</f>
        <v>1.2636360685881083</v>
      </c>
      <c r="O143">
        <f>IF('BlackburnData.xls'!H137=".","",LOG('BlackburnData.xls'!H137+1))</f>
        <v>1.8864907251724818</v>
      </c>
      <c r="P143">
        <f>IF('BlackburnData.xls'!I137=".","",LOG('BlackburnData.xls'!I137+1))</f>
        <v>2.66838591669</v>
      </c>
      <c r="Q143">
        <f>IF('BlackburnData.xls'!J137=".","",LOG('BlackburnData.xls'!J137+1))</f>
        <v>2.9827233876685453</v>
      </c>
      <c r="R143">
        <f>'BlackburnData.xls'!K137</f>
        <v>0</v>
      </c>
      <c r="S143">
        <f>LOG('BlackburnData.xls'!L137+1)</f>
        <v>0.3010299956639812</v>
      </c>
      <c r="T143">
        <f>LOG('BlackburnData.xls'!M137+1)</f>
        <v>0.3010299956639812</v>
      </c>
      <c r="U143">
        <f>LOG('BlackburnData.xls'!N137+1)</f>
        <v>0</v>
      </c>
      <c r="V143" t="e">
        <f>ASIN(SQRT('BlackburnData.xls'!#REF!))</f>
        <v>#REF!</v>
      </c>
    </row>
    <row r="144" spans="1:22" ht="12.75">
      <c r="A144" t="s">
        <v>98</v>
      </c>
      <c r="B144" t="s">
        <v>161</v>
      </c>
      <c r="C144" t="s">
        <v>167</v>
      </c>
      <c r="D144">
        <f>LOG('BlackburnData.xls'!A138+1)</f>
        <v>1.6532125137753437</v>
      </c>
      <c r="E144" t="e">
        <f>LOG('BlackburnData.xls'!#REF!+1)</f>
        <v>#REF!</v>
      </c>
      <c r="F144" t="e">
        <f>LOG('BlackburnData.xls'!#REF!+1)</f>
        <v>#REF!</v>
      </c>
      <c r="G144">
        <f>LOG('BlackburnData.xls'!C138+1)</f>
        <v>0.3010299956639812</v>
      </c>
      <c r="H144">
        <f>LOG('BlackburnData.xls'!B138+1)</f>
        <v>1.3617278360175928</v>
      </c>
      <c r="I144">
        <f>LOG('BlackburnData.xls'!E138+1)</f>
        <v>0</v>
      </c>
      <c r="J144">
        <f>LOG('BlackburnData.xls'!F138+1)</f>
        <v>0.3010299956639812</v>
      </c>
      <c r="K144">
        <f>LOG('BlackburnData.xls'!D138+1)</f>
        <v>1.3617278360175928</v>
      </c>
      <c r="L144" t="e">
        <f>LOG('BlackburnData.xls'!#REF!+1)</f>
        <v>#REF!</v>
      </c>
      <c r="M144" t="e">
        <f>LOG('BlackburnData.xls'!#REF!+1)</f>
        <v>#REF!</v>
      </c>
      <c r="N144">
        <f>IF('BlackburnData.xls'!G138=".","",LOG('BlackburnData.xls'!G138+1))</f>
        <v>3.673232931226668</v>
      </c>
      <c r="O144">
        <f>IF('BlackburnData.xls'!H138=".","",LOG('BlackburnData.xls'!H138+1))</f>
        <v>3.232487866352986</v>
      </c>
      <c r="P144">
        <f>IF('BlackburnData.xls'!I138=".","",LOG('BlackburnData.xls'!I138+1))</f>
        <v>2.66838591669</v>
      </c>
      <c r="Q144">
        <f>IF('BlackburnData.xls'!J138=".","",LOG('BlackburnData.xls'!J138+1))</f>
        <v>2.9827233876685453</v>
      </c>
      <c r="R144">
        <f>'BlackburnData.xls'!K138</f>
        <v>0</v>
      </c>
      <c r="S144">
        <f>LOG('BlackburnData.xls'!L138+1)</f>
        <v>1</v>
      </c>
      <c r="T144">
        <f>LOG('BlackburnData.xls'!M138+1)</f>
        <v>0.7781512503836436</v>
      </c>
      <c r="U144">
        <f>LOG('BlackburnData.xls'!N138+1)</f>
        <v>0.6989700043360189</v>
      </c>
      <c r="V144" t="e">
        <f>ASIN(SQRT('BlackburnData.xls'!#REF!))</f>
        <v>#REF!</v>
      </c>
    </row>
    <row r="145" spans="1:22" ht="12.75">
      <c r="A145" t="s">
        <v>98</v>
      </c>
      <c r="B145" t="s">
        <v>161</v>
      </c>
      <c r="C145" t="s">
        <v>168</v>
      </c>
      <c r="D145">
        <f>LOG('BlackburnData.xls'!A139+1)</f>
        <v>1.2787536009528289</v>
      </c>
      <c r="E145" t="e">
        <f>LOG('BlackburnData.xls'!#REF!+1)</f>
        <v>#REF!</v>
      </c>
      <c r="F145" t="e">
        <f>LOG('BlackburnData.xls'!#REF!+1)</f>
        <v>#REF!</v>
      </c>
      <c r="G145">
        <f>LOG('BlackburnData.xls'!C139+1)</f>
        <v>0</v>
      </c>
      <c r="H145">
        <f>LOG('BlackburnData.xls'!B139+1)</f>
        <v>1.1139433523068367</v>
      </c>
      <c r="I145">
        <f>LOG('BlackburnData.xls'!E139+1)</f>
        <v>0</v>
      </c>
      <c r="J145">
        <f>LOG('BlackburnData.xls'!F139+1)</f>
        <v>0</v>
      </c>
      <c r="K145">
        <f>LOG('BlackburnData.xls'!D139+1)</f>
        <v>0.8450980400142568</v>
      </c>
      <c r="L145" t="e">
        <f>LOG('BlackburnData.xls'!#REF!+1)</f>
        <v>#REF!</v>
      </c>
      <c r="M145" t="e">
        <f>LOG('BlackburnData.xls'!#REF!+1)</f>
        <v>#REF!</v>
      </c>
      <c r="N145">
        <f>IF('BlackburnData.xls'!G139=".","",LOG('BlackburnData.xls'!G139+1))</f>
        <v>1.2776092143040911</v>
      </c>
      <c r="O145">
        <f>IF('BlackburnData.xls'!H139=".","",LOG('BlackburnData.xls'!H139+1))</f>
        <v>2.661812685537261</v>
      </c>
      <c r="P145">
        <f>IF('BlackburnData.xls'!I139=".","",LOG('BlackburnData.xls'!I139+1))</f>
        <v>2.66838591669</v>
      </c>
      <c r="Q145">
        <f>IF('BlackburnData.xls'!J139=".","",LOG('BlackburnData.xls'!J139+1))</f>
        <v>2.9827233876685453</v>
      </c>
      <c r="R145">
        <f>'BlackburnData.xls'!K139</f>
        <v>0</v>
      </c>
      <c r="S145">
        <f>LOG('BlackburnData.xls'!L139+1)</f>
        <v>0.3010299956639812</v>
      </c>
      <c r="T145">
        <f>LOG('BlackburnData.xls'!M139+1)</f>
        <v>0.3010299956639812</v>
      </c>
      <c r="U145">
        <f>LOG('BlackburnData.xls'!N139+1)</f>
        <v>0</v>
      </c>
      <c r="V145" t="e">
        <f>ASIN(SQRT('BlackburnData.xls'!#REF!))</f>
        <v>#REF!</v>
      </c>
    </row>
    <row r="146" spans="1:22" ht="12.75">
      <c r="A146" t="s">
        <v>98</v>
      </c>
      <c r="B146" t="s">
        <v>161</v>
      </c>
      <c r="C146" t="s">
        <v>169</v>
      </c>
      <c r="D146">
        <f>LOG('BlackburnData.xls'!A140+1)</f>
        <v>1.6127838567197355</v>
      </c>
      <c r="E146" t="e">
        <f>LOG('BlackburnData.xls'!#REF!+1)</f>
        <v>#REF!</v>
      </c>
      <c r="F146" t="e">
        <f>LOG('BlackburnData.xls'!#REF!+1)</f>
        <v>#REF!</v>
      </c>
      <c r="G146">
        <f>LOG('BlackburnData.xls'!C140+1)</f>
        <v>0.6020599913279624</v>
      </c>
      <c r="H146">
        <f>LOG('BlackburnData.xls'!B140+1)</f>
        <v>1.255272505103306</v>
      </c>
      <c r="I146">
        <f>LOG('BlackburnData.xls'!E140+1)</f>
        <v>0</v>
      </c>
      <c r="J146">
        <f>LOG('BlackburnData.xls'!F140+1)</f>
        <v>0.6020599913279624</v>
      </c>
      <c r="K146">
        <f>LOG('BlackburnData.xls'!D140+1)</f>
        <v>1.380211241711606</v>
      </c>
      <c r="L146" t="e">
        <f>LOG('BlackburnData.xls'!#REF!+1)</f>
        <v>#REF!</v>
      </c>
      <c r="M146" t="e">
        <f>LOG('BlackburnData.xls'!#REF!+1)</f>
        <v>#REF!</v>
      </c>
      <c r="N146">
        <f>IF('BlackburnData.xls'!G140=".","",LOG('BlackburnData.xls'!G140+1))</f>
        <v>2.7384634394619525</v>
      </c>
      <c r="O146">
        <f>IF('BlackburnData.xls'!H140=".","",LOG('BlackburnData.xls'!H140+1))</f>
        <v>2.952792443044092</v>
      </c>
      <c r="P146">
        <f>IF('BlackburnData.xls'!I140=".","",LOG('BlackburnData.xls'!I140+1))</f>
        <v>2.66838591669</v>
      </c>
      <c r="Q146">
        <f>IF('BlackburnData.xls'!J140=".","",LOG('BlackburnData.xls'!J140+1))</f>
        <v>2.9827233876685453</v>
      </c>
      <c r="R146">
        <f>'BlackburnData.xls'!K140</f>
        <v>0</v>
      </c>
      <c r="S146">
        <f>LOG('BlackburnData.xls'!L140+1)</f>
        <v>0.9030899869919435</v>
      </c>
      <c r="T146">
        <f>LOG('BlackburnData.xls'!M140+1)</f>
        <v>0.6989700043360189</v>
      </c>
      <c r="U146">
        <f>LOG('BlackburnData.xls'!N140+1)</f>
        <v>0.6020599913279624</v>
      </c>
      <c r="V146" t="e">
        <f>ASIN(SQRT('BlackburnData.xls'!#REF!))</f>
        <v>#REF!</v>
      </c>
    </row>
    <row r="147" spans="1:22" ht="12.75">
      <c r="A147" t="s">
        <v>98</v>
      </c>
      <c r="B147" t="s">
        <v>161</v>
      </c>
      <c r="C147" t="s">
        <v>170</v>
      </c>
      <c r="D147">
        <f>LOG('BlackburnData.xls'!A141+1)</f>
        <v>1.6020599913279623</v>
      </c>
      <c r="E147" t="e">
        <f>LOG('BlackburnData.xls'!#REF!+1)</f>
        <v>#REF!</v>
      </c>
      <c r="F147" t="e">
        <f>LOG('BlackburnData.xls'!#REF!+1)</f>
        <v>#REF!</v>
      </c>
      <c r="G147">
        <f>LOG('BlackburnData.xls'!C141+1)</f>
        <v>0.3010299956639812</v>
      </c>
      <c r="H147">
        <f>LOG('BlackburnData.xls'!B141+1)</f>
        <v>1.3010299956639813</v>
      </c>
      <c r="I147">
        <f>LOG('BlackburnData.xls'!E141+1)</f>
        <v>0</v>
      </c>
      <c r="J147">
        <f>LOG('BlackburnData.xls'!F141+1)</f>
        <v>0.3010299956639812</v>
      </c>
      <c r="K147">
        <f>LOG('BlackburnData.xls'!D141+1)</f>
        <v>1.3222192947339193</v>
      </c>
      <c r="L147" t="e">
        <f>LOG('BlackburnData.xls'!#REF!+1)</f>
        <v>#REF!</v>
      </c>
      <c r="M147" t="e">
        <f>LOG('BlackburnData.xls'!#REF!+1)</f>
        <v>#REF!</v>
      </c>
      <c r="N147">
        <f>IF('BlackburnData.xls'!G141=".","",LOG('BlackburnData.xls'!G141+1))</f>
        <v>2.9913590026379504</v>
      </c>
      <c r="O147">
        <f>IF('BlackburnData.xls'!H141=".","",LOG('BlackburnData.xls'!H141+1))</f>
        <v>2.9370161074648142</v>
      </c>
      <c r="P147">
        <f>IF('BlackburnData.xls'!I141=".","",LOG('BlackburnData.xls'!I141+1))</f>
        <v>2.66838591669</v>
      </c>
      <c r="Q147">
        <f>IF('BlackburnData.xls'!J141=".","",LOG('BlackburnData.xls'!J141+1))</f>
        <v>2.9827233876685453</v>
      </c>
      <c r="R147">
        <f>'BlackburnData.xls'!K141</f>
        <v>0</v>
      </c>
      <c r="S147">
        <f>LOG('BlackburnData.xls'!L141+1)</f>
        <v>0.9542425094393249</v>
      </c>
      <c r="T147">
        <f>LOG('BlackburnData.xls'!M141+1)</f>
        <v>0.7781512503836436</v>
      </c>
      <c r="U147">
        <f>LOG('BlackburnData.xls'!N141+1)</f>
        <v>0.6020599913279624</v>
      </c>
      <c r="V147" t="e">
        <f>ASIN(SQRT('BlackburnData.xls'!#REF!))</f>
        <v>#REF!</v>
      </c>
    </row>
    <row r="148" spans="1:22" ht="12.75">
      <c r="A148" t="s">
        <v>98</v>
      </c>
      <c r="B148" t="s">
        <v>161</v>
      </c>
      <c r="C148" t="s">
        <v>171</v>
      </c>
      <c r="D148">
        <f>LOG('BlackburnData.xls'!A142+1)</f>
        <v>1.3010299956639813</v>
      </c>
      <c r="E148" t="e">
        <f>LOG('BlackburnData.xls'!#REF!+1)</f>
        <v>#REF!</v>
      </c>
      <c r="F148" t="e">
        <f>LOG('BlackburnData.xls'!#REF!+1)</f>
        <v>#REF!</v>
      </c>
      <c r="G148">
        <f>LOG('BlackburnData.xls'!C142+1)</f>
        <v>0</v>
      </c>
      <c r="H148">
        <f>LOG('BlackburnData.xls'!B142+1)</f>
        <v>1.146128035678238</v>
      </c>
      <c r="I148">
        <f>LOG('BlackburnData.xls'!E142+1)</f>
        <v>0</v>
      </c>
      <c r="J148">
        <f>LOG('BlackburnData.xls'!F142+1)</f>
        <v>0</v>
      </c>
      <c r="K148">
        <f>LOG('BlackburnData.xls'!D142+1)</f>
        <v>0.8450980400142568</v>
      </c>
      <c r="L148" t="e">
        <f>LOG('BlackburnData.xls'!#REF!+1)</f>
        <v>#REF!</v>
      </c>
      <c r="M148" t="e">
        <f>LOG('BlackburnData.xls'!#REF!+1)</f>
        <v>#REF!</v>
      </c>
      <c r="N148">
        <f>IF('BlackburnData.xls'!G142=".","",LOG('BlackburnData.xls'!G142+1))</f>
        <v>1.3993275321586789</v>
      </c>
      <c r="O148">
        <f>IF('BlackburnData.xls'!H142=".","",LOG('BlackburnData.xls'!H142+1))</f>
        <v>2.4149733479708178</v>
      </c>
      <c r="P148">
        <f>IF('BlackburnData.xls'!I142=".","",LOG('BlackburnData.xls'!I142+1))</f>
        <v>2.66838591669</v>
      </c>
      <c r="Q148">
        <f>IF('BlackburnData.xls'!J142=".","",LOG('BlackburnData.xls'!J142+1))</f>
        <v>2.9827233876685453</v>
      </c>
      <c r="R148">
        <f>'BlackburnData.xls'!K142</f>
        <v>0</v>
      </c>
      <c r="S148">
        <f>LOG('BlackburnData.xls'!L142+1)</f>
        <v>0.47712125471966244</v>
      </c>
      <c r="T148">
        <f>LOG('BlackburnData.xls'!M142+1)</f>
        <v>0.3010299956639812</v>
      </c>
      <c r="U148">
        <f>LOG('BlackburnData.xls'!N142+1)</f>
        <v>0.3010299956639812</v>
      </c>
      <c r="V148" t="e">
        <f>ASIN(SQRT('BlackburnData.xls'!#REF!))</f>
        <v>#REF!</v>
      </c>
    </row>
    <row r="149" spans="1:22" ht="12.75">
      <c r="A149" s="1" t="s">
        <v>98</v>
      </c>
      <c r="B149" s="1" t="s">
        <v>161</v>
      </c>
      <c r="C149" s="1" t="s">
        <v>15</v>
      </c>
      <c r="D149">
        <f>LOG('BlackburnData.xls'!A143+1)</f>
        <v>1.568201724066995</v>
      </c>
      <c r="E149" t="e">
        <f>LOG('BlackburnData.xls'!#REF!+1)</f>
        <v>#REF!</v>
      </c>
      <c r="F149" t="e">
        <f>LOG('BlackburnData.xls'!#REF!+1)</f>
        <v>#REF!</v>
      </c>
      <c r="G149">
        <f>LOG('BlackburnData.xls'!C143+1)</f>
        <v>0</v>
      </c>
      <c r="H149">
        <f>LOG('BlackburnData.xls'!B143+1)</f>
        <v>1.3424226808222062</v>
      </c>
      <c r="I149">
        <f>LOG('BlackburnData.xls'!E143+1)</f>
        <v>0</v>
      </c>
      <c r="J149">
        <f>LOG('BlackburnData.xls'!F143+1)</f>
        <v>0</v>
      </c>
      <c r="K149">
        <f>LOG('BlackburnData.xls'!D143+1)</f>
        <v>1.2041199826559248</v>
      </c>
      <c r="L149" t="e">
        <f>LOG('BlackburnData.xls'!#REF!+1)</f>
        <v>#REF!</v>
      </c>
      <c r="M149" t="e">
        <f>LOG('BlackburnData.xls'!#REF!+1)</f>
        <v>#REF!</v>
      </c>
      <c r="N149">
        <f>IF('BlackburnData.xls'!G143=".","",LOG('BlackburnData.xls'!G143+1))</f>
        <v>2.767897616018091</v>
      </c>
      <c r="O149">
        <f>IF('BlackburnData.xls'!H143=".","",LOG('BlackburnData.xls'!H143+1))</f>
        <v>2.954724790979063</v>
      </c>
      <c r="P149">
        <f>IF('BlackburnData.xls'!I143=".","",LOG('BlackburnData.xls'!I143+1))</f>
        <v>2.66838591669</v>
      </c>
      <c r="Q149">
        <f>IF('BlackburnData.xls'!J143=".","",LOG('BlackburnData.xls'!J143+1))</f>
        <v>2.9827233876685453</v>
      </c>
      <c r="R149">
        <f>'BlackburnData.xls'!K143</f>
        <v>0</v>
      </c>
      <c r="S149">
        <f>LOG('BlackburnData.xls'!L143+1)</f>
        <v>0.8450980400142568</v>
      </c>
      <c r="T149">
        <f>LOG('BlackburnData.xls'!M143+1)</f>
        <v>0.6989700043360189</v>
      </c>
      <c r="U149">
        <f>LOG('BlackburnData.xls'!N143+1)</f>
        <v>0.47712125471966244</v>
      </c>
      <c r="V149" t="e">
        <f>ASIN(SQRT('BlackburnData.xls'!#REF!))</f>
        <v>#REF!</v>
      </c>
    </row>
    <row r="150" spans="1:22" ht="12.75">
      <c r="A150" t="s">
        <v>98</v>
      </c>
      <c r="B150" t="s">
        <v>172</v>
      </c>
      <c r="C150" t="s">
        <v>173</v>
      </c>
      <c r="D150">
        <f>LOG('BlackburnData.xls'!A144+1)</f>
        <v>1.6232492903979006</v>
      </c>
      <c r="E150" t="e">
        <f>LOG('BlackburnData.xls'!#REF!+1)</f>
        <v>#REF!</v>
      </c>
      <c r="F150" t="e">
        <f>LOG('BlackburnData.xls'!#REF!+1)</f>
        <v>#REF!</v>
      </c>
      <c r="G150">
        <f>LOG('BlackburnData.xls'!C144+1)</f>
        <v>1.255272505103306</v>
      </c>
      <c r="H150">
        <f>LOG('BlackburnData.xls'!B144+1)</f>
        <v>1.5563025007672873</v>
      </c>
      <c r="I150">
        <f>LOG('BlackburnData.xls'!E144+1)</f>
        <v>0</v>
      </c>
      <c r="J150">
        <f>LOG('BlackburnData.xls'!F144+1)</f>
        <v>1.255272505103306</v>
      </c>
      <c r="K150">
        <f>LOG('BlackburnData.xls'!D144+1)</f>
        <v>0.8450980400142568</v>
      </c>
      <c r="L150" t="e">
        <f>LOG('BlackburnData.xls'!#REF!+1)</f>
        <v>#REF!</v>
      </c>
      <c r="M150" t="e">
        <f>LOG('BlackburnData.xls'!#REF!+1)</f>
        <v>#REF!</v>
      </c>
      <c r="N150">
        <f>IF('BlackburnData.xls'!G144=".","",LOG('BlackburnData.xls'!G144+1))</f>
        <v>4.018492453401473</v>
      </c>
      <c r="O150">
        <f>IF('BlackburnData.xls'!H144=".","",LOG('BlackburnData.xls'!H144+1))</f>
        <v>3.6201360549737576</v>
      </c>
      <c r="P150">
        <f>IF('BlackburnData.xls'!I144=".","",LOG('BlackburnData.xls'!I144+1))</f>
        <v>3.1464381352857744</v>
      </c>
      <c r="Q150">
        <f>IF('BlackburnData.xls'!J144=".","",LOG('BlackburnData.xls'!J144+1))</f>
        <v>3.5683190850951116</v>
      </c>
      <c r="R150">
        <f>'BlackburnData.xls'!K144</f>
        <v>21</v>
      </c>
      <c r="S150">
        <f>LOG('BlackburnData.xls'!L144+1)</f>
        <v>1.0791812460476249</v>
      </c>
      <c r="T150">
        <f>LOG('BlackburnData.xls'!M144+1)</f>
        <v>0.6989700043360189</v>
      </c>
      <c r="U150">
        <f>LOG('BlackburnData.xls'!N144+1)</f>
        <v>0.9030899869919435</v>
      </c>
      <c r="V150" t="e">
        <f>ASIN(SQRT('BlackburnData.xls'!#REF!))</f>
        <v>#REF!</v>
      </c>
    </row>
    <row r="151" spans="1:22" ht="12.75">
      <c r="A151" t="s">
        <v>98</v>
      </c>
      <c r="B151" t="s">
        <v>172</v>
      </c>
      <c r="C151" t="s">
        <v>174</v>
      </c>
      <c r="D151">
        <f>LOG('BlackburnData.xls'!A145+1)</f>
        <v>1.6532125137753437</v>
      </c>
      <c r="E151" t="e">
        <f>LOG('BlackburnData.xls'!#REF!+1)</f>
        <v>#REF!</v>
      </c>
      <c r="F151" t="e">
        <f>LOG('BlackburnData.xls'!#REF!+1)</f>
        <v>#REF!</v>
      </c>
      <c r="G151">
        <f>LOG('BlackburnData.xls'!C145+1)</f>
        <v>1.1760912590556813</v>
      </c>
      <c r="H151">
        <f>LOG('BlackburnData.xls'!B145+1)</f>
        <v>1.5440680443502757</v>
      </c>
      <c r="I151">
        <f>LOG('BlackburnData.xls'!E145+1)</f>
        <v>0</v>
      </c>
      <c r="J151">
        <f>LOG('BlackburnData.xls'!F145+1)</f>
        <v>1.1760912590556813</v>
      </c>
      <c r="K151">
        <f>LOG('BlackburnData.xls'!D145+1)</f>
        <v>1.0413926851582251</v>
      </c>
      <c r="L151" t="e">
        <f>LOG('BlackburnData.xls'!#REF!+1)</f>
        <v>#REF!</v>
      </c>
      <c r="M151" t="e">
        <f>LOG('BlackburnData.xls'!#REF!+1)</f>
        <v>#REF!</v>
      </c>
      <c r="N151">
        <f>IF('BlackburnData.xls'!G145=".","",LOG('BlackburnData.xls'!G145+1))</f>
        <v>3.1570334496612023</v>
      </c>
      <c r="O151">
        <f>IF('BlackburnData.xls'!H145=".","",LOG('BlackburnData.xls'!H145+1))</f>
        <v>3.2038484637462346</v>
      </c>
      <c r="P151">
        <f>IF('BlackburnData.xls'!I145=".","",LOG('BlackburnData.xls'!I145+1))</f>
        <v>3.1464381352857744</v>
      </c>
      <c r="Q151">
        <f>IF('BlackburnData.xls'!J145=".","",LOG('BlackburnData.xls'!J145+1))</f>
        <v>3.5683190850951116</v>
      </c>
      <c r="R151">
        <f>'BlackburnData.xls'!K145</f>
        <v>21</v>
      </c>
      <c r="S151">
        <f>LOG('BlackburnData.xls'!L145+1)</f>
        <v>0.9542425094393249</v>
      </c>
      <c r="T151">
        <f>LOG('BlackburnData.xls'!M145+1)</f>
        <v>0.6989700043360189</v>
      </c>
      <c r="U151">
        <f>LOG('BlackburnData.xls'!N145+1)</f>
        <v>0.6989700043360189</v>
      </c>
      <c r="V151" t="e">
        <f>ASIN(SQRT('BlackburnData.xls'!#REF!))</f>
        <v>#REF!</v>
      </c>
    </row>
    <row r="152" spans="1:22" ht="12.75">
      <c r="A152" t="s">
        <v>98</v>
      </c>
      <c r="B152" t="s">
        <v>172</v>
      </c>
      <c r="C152" t="s">
        <v>175</v>
      </c>
      <c r="D152">
        <f>LOG('BlackburnData.xls'!A146+1)</f>
        <v>1.3010299956639813</v>
      </c>
      <c r="E152" t="e">
        <f>LOG('BlackburnData.xls'!#REF!+1)</f>
        <v>#REF!</v>
      </c>
      <c r="F152" t="e">
        <f>LOG('BlackburnData.xls'!#REF!+1)</f>
        <v>#REF!</v>
      </c>
      <c r="G152">
        <f>LOG('BlackburnData.xls'!C146+1)</f>
        <v>0.9542425094393249</v>
      </c>
      <c r="H152">
        <f>LOG('BlackburnData.xls'!B146+1)</f>
        <v>1.1760912590556813</v>
      </c>
      <c r="I152">
        <f>LOG('BlackburnData.xls'!E146+1)</f>
        <v>0</v>
      </c>
      <c r="J152">
        <f>LOG('BlackburnData.xls'!F146+1)</f>
        <v>0.9542425094393249</v>
      </c>
      <c r="K152">
        <f>LOG('BlackburnData.xls'!D146+1)</f>
        <v>0.7781512503836436</v>
      </c>
      <c r="L152" t="e">
        <f>LOG('BlackburnData.xls'!#REF!+1)</f>
        <v>#REF!</v>
      </c>
      <c r="M152" t="e">
        <f>LOG('BlackburnData.xls'!#REF!+1)</f>
        <v>#REF!</v>
      </c>
      <c r="N152">
        <f>IF('BlackburnData.xls'!G146=".","",LOG('BlackburnData.xls'!G146+1))</f>
        <v>2.555578072772955</v>
      </c>
      <c r="O152">
        <f>IF('BlackburnData.xls'!H146=".","",LOG('BlackburnData.xls'!H146+1))</f>
        <v>3.011993114659257</v>
      </c>
      <c r="P152">
        <f>IF('BlackburnData.xls'!I146=".","",LOG('BlackburnData.xls'!I146+1))</f>
        <v>3.1464381352857744</v>
      </c>
      <c r="Q152">
        <f>IF('BlackburnData.xls'!J146=".","",LOG('BlackburnData.xls'!J146+1))</f>
        <v>3.5683190850951116</v>
      </c>
      <c r="R152">
        <f>'BlackburnData.xls'!K146</f>
        <v>21</v>
      </c>
      <c r="S152">
        <f>LOG('BlackburnData.xls'!L146+1)</f>
        <v>0.9542425094393249</v>
      </c>
      <c r="T152">
        <f>LOG('BlackburnData.xls'!M146+1)</f>
        <v>0.6989700043360189</v>
      </c>
      <c r="U152">
        <f>LOG('BlackburnData.xls'!N146+1)</f>
        <v>0.6989700043360189</v>
      </c>
      <c r="V152" t="e">
        <f>ASIN(SQRT('BlackburnData.xls'!#REF!))</f>
        <v>#REF!</v>
      </c>
    </row>
    <row r="153" spans="1:22" ht="12.75">
      <c r="A153" t="s">
        <v>98</v>
      </c>
      <c r="B153" t="s">
        <v>172</v>
      </c>
      <c r="C153" t="s">
        <v>176</v>
      </c>
      <c r="D153">
        <f>LOG('BlackburnData.xls'!A147+1)</f>
        <v>1.7323937598229686</v>
      </c>
      <c r="E153" t="e">
        <f>LOG('BlackburnData.xls'!#REF!+1)</f>
        <v>#REF!</v>
      </c>
      <c r="F153" t="e">
        <f>LOG('BlackburnData.xls'!#REF!+1)</f>
        <v>#REF!</v>
      </c>
      <c r="G153">
        <f>LOG('BlackburnData.xls'!C147+1)</f>
        <v>1.4913616938342726</v>
      </c>
      <c r="H153">
        <f>LOG('BlackburnData.xls'!B147+1)</f>
        <v>1.6434526764861874</v>
      </c>
      <c r="I153">
        <f>LOG('BlackburnData.xls'!E147+1)</f>
        <v>0.3010299956639812</v>
      </c>
      <c r="J153">
        <f>LOG('BlackburnData.xls'!F147+1)</f>
        <v>1.505149978319906</v>
      </c>
      <c r="K153">
        <f>LOG('BlackburnData.xls'!D147+1)</f>
        <v>1.0413926851582251</v>
      </c>
      <c r="L153" t="e">
        <f>LOG('BlackburnData.xls'!#REF!+1)</f>
        <v>#REF!</v>
      </c>
      <c r="M153" t="e">
        <f>LOG('BlackburnData.xls'!#REF!+1)</f>
        <v>#REF!</v>
      </c>
      <c r="N153">
        <f>IF('BlackburnData.xls'!G147=".","",LOG('BlackburnData.xls'!G147+1))</f>
        <v>3.2797353674105016</v>
      </c>
      <c r="O153">
        <f>IF('BlackburnData.xls'!H147=".","",LOG('BlackburnData.xls'!H147+1))</f>
        <v>3.4847268042986617</v>
      </c>
      <c r="P153">
        <f>IF('BlackburnData.xls'!I147=".","",LOG('BlackburnData.xls'!I147+1))</f>
        <v>3.1464381352857744</v>
      </c>
      <c r="Q153">
        <f>IF('BlackburnData.xls'!J147=".","",LOG('BlackburnData.xls'!J147+1))</f>
        <v>3.5683190850951116</v>
      </c>
      <c r="R153">
        <f>'BlackburnData.xls'!K147</f>
        <v>21</v>
      </c>
      <c r="S153">
        <f>LOG('BlackburnData.xls'!L147+1)</f>
        <v>1</v>
      </c>
      <c r="T153">
        <f>LOG('BlackburnData.xls'!M147+1)</f>
        <v>0.7781512503836436</v>
      </c>
      <c r="U153">
        <f>LOG('BlackburnData.xls'!N147+1)</f>
        <v>0.6989700043360189</v>
      </c>
      <c r="V153" t="e">
        <f>ASIN(SQRT('BlackburnData.xls'!#REF!))</f>
        <v>#REF!</v>
      </c>
    </row>
    <row r="154" spans="1:22" ht="12.75">
      <c r="A154" t="s">
        <v>98</v>
      </c>
      <c r="B154" t="s">
        <v>172</v>
      </c>
      <c r="C154" t="s">
        <v>177</v>
      </c>
      <c r="D154">
        <f>LOG('BlackburnData.xls'!A148+1)</f>
        <v>1.6334684555795864</v>
      </c>
      <c r="E154" t="e">
        <f>LOG('BlackburnData.xls'!#REF!+1)</f>
        <v>#REF!</v>
      </c>
      <c r="F154" t="e">
        <f>LOG('BlackburnData.xls'!#REF!+1)</f>
        <v>#REF!</v>
      </c>
      <c r="G154">
        <f>LOG('BlackburnData.xls'!C148+1)</f>
        <v>1.4313637641589874</v>
      </c>
      <c r="H154">
        <f>LOG('BlackburnData.xls'!B148+1)</f>
        <v>1.5563025007672873</v>
      </c>
      <c r="I154">
        <f>LOG('BlackburnData.xls'!E148+1)</f>
        <v>0.3010299956639812</v>
      </c>
      <c r="J154">
        <f>LOG('BlackburnData.xls'!F148+1)</f>
        <v>1.4471580313422192</v>
      </c>
      <c r="K154">
        <f>LOG('BlackburnData.xls'!D148+1)</f>
        <v>0.9030899869919435</v>
      </c>
      <c r="L154" t="e">
        <f>LOG('BlackburnData.xls'!#REF!+1)</f>
        <v>#REF!</v>
      </c>
      <c r="M154" t="e">
        <f>LOG('BlackburnData.xls'!#REF!+1)</f>
        <v>#REF!</v>
      </c>
      <c r="N154">
        <f>IF('BlackburnData.xls'!G148=".","",LOG('BlackburnData.xls'!G148+1))</f>
        <v>2.831805808674391</v>
      </c>
      <c r="O154">
        <f>IF('BlackburnData.xls'!H148=".","",LOG('BlackburnData.xls'!H148+1))</f>
        <v>3.1806992012960347</v>
      </c>
      <c r="P154">
        <f>IF('BlackburnData.xls'!I148=".","",LOG('BlackburnData.xls'!I148+1))</f>
        <v>3.1464381352857744</v>
      </c>
      <c r="Q154">
        <f>IF('BlackburnData.xls'!J148=".","",LOG('BlackburnData.xls'!J148+1))</f>
        <v>3.5683190850951116</v>
      </c>
      <c r="R154">
        <f>'BlackburnData.xls'!K148</f>
        <v>21</v>
      </c>
      <c r="S154">
        <f>LOG('BlackburnData.xls'!L148+1)</f>
        <v>1.0413926851582251</v>
      </c>
      <c r="T154">
        <f>LOG('BlackburnData.xls'!M148+1)</f>
        <v>0.7781512503836436</v>
      </c>
      <c r="U154">
        <f>LOG('BlackburnData.xls'!N148+1)</f>
        <v>0.7781512503836436</v>
      </c>
      <c r="V154" t="e">
        <f>ASIN(SQRT('BlackburnData.xls'!#REF!))</f>
        <v>#REF!</v>
      </c>
    </row>
    <row r="155" spans="1:22" ht="12.75">
      <c r="A155" t="s">
        <v>98</v>
      </c>
      <c r="B155" t="s">
        <v>172</v>
      </c>
      <c r="C155" t="s">
        <v>178</v>
      </c>
      <c r="D155">
        <f>LOG('BlackburnData.xls'!A149+1)</f>
        <v>1.7403626894942439</v>
      </c>
      <c r="E155" t="e">
        <f>LOG('BlackburnData.xls'!#REF!+1)</f>
        <v>#REF!</v>
      </c>
      <c r="F155" t="e">
        <f>LOG('BlackburnData.xls'!#REF!+1)</f>
        <v>#REF!</v>
      </c>
      <c r="G155">
        <f>LOG('BlackburnData.xls'!C149+1)</f>
        <v>1.462397997898956</v>
      </c>
      <c r="H155">
        <f>LOG('BlackburnData.xls'!B149+1)</f>
        <v>1.6127838567197355</v>
      </c>
      <c r="I155">
        <f>LOG('BlackburnData.xls'!E149+1)</f>
        <v>0.3010299956639812</v>
      </c>
      <c r="J155">
        <f>LOG('BlackburnData.xls'!F149+1)</f>
        <v>1.4771212547196624</v>
      </c>
      <c r="K155">
        <f>LOG('BlackburnData.xls'!D149+1)</f>
        <v>1.1760912590556813</v>
      </c>
      <c r="L155" t="e">
        <f>LOG('BlackburnData.xls'!#REF!+1)</f>
        <v>#REF!</v>
      </c>
      <c r="M155" t="e">
        <f>LOG('BlackburnData.xls'!#REF!+1)</f>
        <v>#REF!</v>
      </c>
      <c r="N155">
        <f>IF('BlackburnData.xls'!G149=".","",LOG('BlackburnData.xls'!G149+1))</f>
        <v>3.1998374222081574</v>
      </c>
      <c r="O155">
        <f>IF('BlackburnData.xls'!H149=".","",LOG('BlackburnData.xls'!H149+1))</f>
        <v>3.089198366805149</v>
      </c>
      <c r="P155">
        <f>IF('BlackburnData.xls'!I149=".","",LOG('BlackburnData.xls'!I149+1))</f>
        <v>3.1464381352857744</v>
      </c>
      <c r="Q155">
        <f>IF('BlackburnData.xls'!J149=".","",LOG('BlackburnData.xls'!J149+1))</f>
        <v>3.5683190850951116</v>
      </c>
      <c r="R155">
        <f>'BlackburnData.xls'!K149</f>
        <v>21</v>
      </c>
      <c r="S155">
        <f>LOG('BlackburnData.xls'!L149+1)</f>
        <v>1</v>
      </c>
      <c r="T155">
        <f>LOG('BlackburnData.xls'!M149+1)</f>
        <v>0.7781512503836436</v>
      </c>
      <c r="U155">
        <f>LOG('BlackburnData.xls'!N149+1)</f>
        <v>0.6989700043360189</v>
      </c>
      <c r="V155" t="e">
        <f>ASIN(SQRT('BlackburnData.xls'!#REF!))</f>
        <v>#REF!</v>
      </c>
    </row>
    <row r="156" spans="1:22" ht="12.75">
      <c r="A156" s="1" t="s">
        <v>98</v>
      </c>
      <c r="B156" s="1" t="s">
        <v>179</v>
      </c>
      <c r="C156" s="1" t="s">
        <v>180</v>
      </c>
      <c r="D156">
        <f>LOG('BlackburnData.xls'!A150+1)</f>
        <v>1</v>
      </c>
      <c r="E156" t="e">
        <f>LOG('BlackburnData.xls'!#REF!+1)</f>
        <v>#REF!</v>
      </c>
      <c r="F156" t="e">
        <f>LOG('BlackburnData.xls'!#REF!+1)</f>
        <v>#REF!</v>
      </c>
      <c r="G156">
        <f>LOG('BlackburnData.xls'!C150+1)</f>
        <v>0</v>
      </c>
      <c r="H156">
        <f>LOG('BlackburnData.xls'!B150+1)</f>
        <v>0.6989700043360189</v>
      </c>
      <c r="I156">
        <f>LOG('BlackburnData.xls'!E150+1)</f>
        <v>0</v>
      </c>
      <c r="J156">
        <f>LOG('BlackburnData.xls'!F150+1)</f>
        <v>0</v>
      </c>
      <c r="K156">
        <f>LOG('BlackburnData.xls'!D150+1)</f>
        <v>0.7781512503836436</v>
      </c>
      <c r="L156" t="e">
        <f>LOG('BlackburnData.xls'!#REF!+1)</f>
        <v>#REF!</v>
      </c>
      <c r="M156" t="e">
        <f>LOG('BlackburnData.xls'!#REF!+1)</f>
        <v>#REF!</v>
      </c>
      <c r="N156">
        <f>IF('BlackburnData.xls'!G150=".","",LOG('BlackburnData.xls'!G150+1))</f>
        <v>1.3364597338485296</v>
      </c>
      <c r="O156">
        <f>IF('BlackburnData.xls'!H150=".","",LOG('BlackburnData.xls'!H150+1))</f>
        <v>1.8512583487190752</v>
      </c>
      <c r="P156">
        <f>IF('BlackburnData.xls'!I150=".","",LOG('BlackburnData.xls'!I150+1))</f>
        <v>3.6021685513789974</v>
      </c>
      <c r="Q156">
        <f>IF('BlackburnData.xls'!J150=".","",LOG('BlackburnData.xls'!J150+1))</f>
        <v>3.342620042553348</v>
      </c>
      <c r="R156">
        <f>'BlackburnData.xls'!K150</f>
        <v>-1</v>
      </c>
      <c r="S156">
        <f>LOG('BlackburnData.xls'!L150+1)</f>
        <v>0.47712125471966244</v>
      </c>
      <c r="T156">
        <f>LOG('BlackburnData.xls'!M150+1)</f>
        <v>0.47712125471966244</v>
      </c>
      <c r="U156">
        <f>LOG('BlackburnData.xls'!N150+1)</f>
        <v>0</v>
      </c>
      <c r="V156" t="e">
        <f>ASIN(SQRT('BlackburnData.xls'!#REF!))</f>
        <v>#REF!</v>
      </c>
    </row>
    <row r="157" spans="1:22" ht="12.75">
      <c r="A157" s="1" t="s">
        <v>98</v>
      </c>
      <c r="B157" s="1" t="s">
        <v>181</v>
      </c>
      <c r="C157" s="1" t="s">
        <v>182</v>
      </c>
      <c r="D157">
        <f>LOG('BlackburnData.xls'!A151+1)</f>
        <v>0.7781512503836436</v>
      </c>
      <c r="E157" t="e">
        <f>LOG('BlackburnData.xls'!#REF!+1)</f>
        <v>#REF!</v>
      </c>
      <c r="F157" t="e">
        <f>LOG('BlackburnData.xls'!#REF!+1)</f>
        <v>#REF!</v>
      </c>
      <c r="G157">
        <f>LOG('BlackburnData.xls'!C151+1)</f>
        <v>0</v>
      </c>
      <c r="H157">
        <f>LOG('BlackburnData.xls'!B151+1)</f>
        <v>0.47712125471966244</v>
      </c>
      <c r="I157">
        <f>LOG('BlackburnData.xls'!E151+1)</f>
        <v>0</v>
      </c>
      <c r="J157">
        <f>LOG('BlackburnData.xls'!F151+1)</f>
        <v>0</v>
      </c>
      <c r="K157">
        <f>LOG('BlackburnData.xls'!D151+1)</f>
        <v>0.6020599913279624</v>
      </c>
      <c r="L157" t="e">
        <f>LOG('BlackburnData.xls'!#REF!+1)</f>
        <v>#REF!</v>
      </c>
      <c r="M157" t="e">
        <f>LOG('BlackburnData.xls'!#REF!+1)</f>
        <v>#REF!</v>
      </c>
      <c r="N157">
        <f>IF('BlackburnData.xls'!G151=".","",LOG('BlackburnData.xls'!G151+1))</f>
        <v>2.760422483423212</v>
      </c>
      <c r="O157">
        <f>IF('BlackburnData.xls'!H151=".","",LOG('BlackburnData.xls'!H151+1))</f>
        <v>0.6989700043360189</v>
      </c>
      <c r="P157">
        <f>IF('BlackburnData.xls'!I151=".","",LOG('BlackburnData.xls'!I151+1))</f>
        <v>2.1789769472931693</v>
      </c>
      <c r="Q157">
        <f>IF('BlackburnData.xls'!J151=".","",LOG('BlackburnData.xls'!J151+1))</f>
        <v>3.4234097277330933</v>
      </c>
      <c r="R157">
        <f>'BlackburnData.xls'!K151</f>
        <v>3</v>
      </c>
      <c r="S157">
        <f>LOG('BlackburnData.xls'!L151+1)</f>
        <v>0.3010299956639812</v>
      </c>
      <c r="T157">
        <f>LOG('BlackburnData.xls'!M151+1)</f>
        <v>0.3010299956639812</v>
      </c>
      <c r="U157">
        <f>LOG('BlackburnData.xls'!N151+1)</f>
        <v>0</v>
      </c>
      <c r="V157" t="e">
        <f>ASIN(SQRT('BlackburnData.xls'!#REF!))</f>
        <v>#REF!</v>
      </c>
    </row>
    <row r="158" spans="1:22" ht="12.75">
      <c r="A158" s="3" t="s">
        <v>98</v>
      </c>
      <c r="B158" s="3" t="s">
        <v>183</v>
      </c>
      <c r="C158" s="3" t="s">
        <v>184</v>
      </c>
      <c r="D158" t="e">
        <f>LOG('BlackburnData.xls'!#REF!+1)</f>
        <v>#REF!</v>
      </c>
      <c r="E158" t="e">
        <f>LOG('BlackburnData.xls'!#REF!+1)</f>
        <v>#REF!</v>
      </c>
      <c r="F158" t="e">
        <f>LOG('BlackburnData.xls'!#REF!+1)</f>
        <v>#REF!</v>
      </c>
      <c r="G158" t="e">
        <f>LOG('BlackburnData.xls'!#REF!+1)</f>
        <v>#REF!</v>
      </c>
      <c r="H158" t="e">
        <f>LOG('BlackburnData.xls'!#REF!+1)</f>
        <v>#REF!</v>
      </c>
      <c r="I158" t="e">
        <f>LOG('BlackburnData.xls'!#REF!+1)</f>
        <v>#REF!</v>
      </c>
      <c r="J158" t="e">
        <f>LOG('BlackburnData.xls'!#REF!+1)</f>
        <v>#REF!</v>
      </c>
      <c r="K158" t="e">
        <f>LOG('BlackburnData.xls'!#REF!+1)</f>
        <v>#REF!</v>
      </c>
      <c r="L158" t="e">
        <f>LOG('BlackburnData.xls'!#REF!+1)</f>
        <v>#REF!</v>
      </c>
      <c r="M158" t="e">
        <f>LOG('BlackburnData.xls'!#REF!+1)</f>
        <v>#REF!</v>
      </c>
      <c r="N158" t="e">
        <f>IF('BlackburnData.xls'!#REF!=".","",LOG('BlackburnData.xls'!#REF!+1))</f>
        <v>#REF!</v>
      </c>
      <c r="O158" t="e">
        <f>IF('BlackburnData.xls'!#REF!=".","",LOG('BlackburnData.xls'!#REF!+1))</f>
        <v>#REF!</v>
      </c>
      <c r="P158" t="e">
        <f>IF('BlackburnData.xls'!#REF!=".","",LOG('BlackburnData.xls'!#REF!+1))</f>
        <v>#REF!</v>
      </c>
      <c r="Q158" t="e">
        <f>IF('BlackburnData.xls'!#REF!=".","",LOG('BlackburnData.xls'!#REF!+1))</f>
        <v>#REF!</v>
      </c>
      <c r="R158" t="e">
        <f>'BlackburnData.xls'!#REF!</f>
        <v>#REF!</v>
      </c>
      <c r="S158" t="e">
        <f>LOG('BlackburnData.xls'!#REF!+1)</f>
        <v>#REF!</v>
      </c>
      <c r="T158" t="e">
        <f>LOG('BlackburnData.xls'!#REF!+1)</f>
        <v>#REF!</v>
      </c>
      <c r="U158" t="e">
        <f>LOG('BlackburnData.xls'!#REF!+1)</f>
        <v>#REF!</v>
      </c>
      <c r="V158" t="e">
        <f>ASIN(SQRT('BlackburnData.xls'!#REF!))</f>
        <v>#REF!</v>
      </c>
    </row>
    <row r="159" spans="1:22" ht="12.75">
      <c r="A159" t="s">
        <v>98</v>
      </c>
      <c r="B159" t="s">
        <v>183</v>
      </c>
      <c r="C159" t="s">
        <v>185</v>
      </c>
      <c r="D159">
        <f>LOG('BlackburnData.xls'!A152+1)</f>
        <v>0.9542425094393249</v>
      </c>
      <c r="E159" t="e">
        <f>LOG('BlackburnData.xls'!#REF!+1)</f>
        <v>#REF!</v>
      </c>
      <c r="F159" t="e">
        <f>LOG('BlackburnData.xls'!#REF!+1)</f>
        <v>#REF!</v>
      </c>
      <c r="G159">
        <f>LOG('BlackburnData.xls'!C152+1)</f>
        <v>0.3010299956639812</v>
      </c>
      <c r="H159">
        <f>LOG('BlackburnData.xls'!B152+1)</f>
        <v>0.9030899869919435</v>
      </c>
      <c r="I159">
        <f>LOG('BlackburnData.xls'!E152+1)</f>
        <v>0</v>
      </c>
      <c r="J159">
        <f>LOG('BlackburnData.xls'!F152+1)</f>
        <v>0.3010299956639812</v>
      </c>
      <c r="K159">
        <f>LOG('BlackburnData.xls'!D152+1)</f>
        <v>0.3010299956639812</v>
      </c>
      <c r="L159" t="e">
        <f>LOG('BlackburnData.xls'!#REF!+1)</f>
        <v>#REF!</v>
      </c>
      <c r="M159" t="e">
        <f>LOG('BlackburnData.xls'!#REF!+1)</f>
        <v>#REF!</v>
      </c>
      <c r="N159">
        <f>IF('BlackburnData.xls'!G152=".","",LOG('BlackburnData.xls'!G152+1))</f>
        <v>1.6127838567197355</v>
      </c>
      <c r="O159">
        <f>IF('BlackburnData.xls'!H152=".","",LOG('BlackburnData.xls'!H152+1))</f>
        <v>2.9849771264154934</v>
      </c>
      <c r="P159">
        <f>IF('BlackburnData.xls'!I152=".","",LOG('BlackburnData.xls'!I152+1))</f>
        <v>3.477265995424853</v>
      </c>
      <c r="Q159">
        <f>IF('BlackburnData.xls'!J152=".","",LOG('BlackburnData.xls'!J152+1))</f>
        <v>3.2555137128195333</v>
      </c>
      <c r="R159">
        <f>'BlackburnData.xls'!K152</f>
        <v>16</v>
      </c>
      <c r="S159">
        <f>LOG('BlackburnData.xls'!L152+1)</f>
        <v>0</v>
      </c>
      <c r="T159">
        <f>LOG('BlackburnData.xls'!M152+1)</f>
        <v>0</v>
      </c>
      <c r="U159">
        <f>LOG('BlackburnData.xls'!N152+1)</f>
        <v>0</v>
      </c>
      <c r="V159" t="e">
        <f>ASIN(SQRT('BlackburnData.xls'!#REF!))</f>
        <v>#REF!</v>
      </c>
    </row>
    <row r="160" spans="1:22" ht="12.75">
      <c r="A160" t="s">
        <v>98</v>
      </c>
      <c r="B160" t="s">
        <v>183</v>
      </c>
      <c r="C160" t="s">
        <v>186</v>
      </c>
      <c r="D160">
        <f>LOG('BlackburnData.xls'!A153+1)</f>
        <v>0.8450980400142568</v>
      </c>
      <c r="E160" t="e">
        <f>LOG('BlackburnData.xls'!#REF!+1)</f>
        <v>#REF!</v>
      </c>
      <c r="F160" t="e">
        <f>LOG('BlackburnData.xls'!#REF!+1)</f>
        <v>#REF!</v>
      </c>
      <c r="G160">
        <f>LOG('BlackburnData.xls'!C153+1)</f>
        <v>0</v>
      </c>
      <c r="H160">
        <f>LOG('BlackburnData.xls'!B153+1)</f>
        <v>0.7781512503836436</v>
      </c>
      <c r="I160">
        <f>LOG('BlackburnData.xls'!E153+1)</f>
        <v>0</v>
      </c>
      <c r="J160">
        <f>LOG('BlackburnData.xls'!F153+1)</f>
        <v>0</v>
      </c>
      <c r="K160">
        <f>LOG('BlackburnData.xls'!D153+1)</f>
        <v>0.3010299956639812</v>
      </c>
      <c r="L160" t="e">
        <f>LOG('BlackburnData.xls'!#REF!+1)</f>
        <v>#REF!</v>
      </c>
      <c r="M160" t="e">
        <f>LOG('BlackburnData.xls'!#REF!+1)</f>
        <v>#REF!</v>
      </c>
      <c r="N160">
        <f>IF('BlackburnData.xls'!G153=".","",LOG('BlackburnData.xls'!G153+1))</f>
        <v>1.0791812460476249</v>
      </c>
      <c r="O160">
        <f>IF('BlackburnData.xls'!H153=".","",LOG('BlackburnData.xls'!H153+1))</f>
        <v>2.8721562727482928</v>
      </c>
      <c r="P160">
        <f>IF('BlackburnData.xls'!I153=".","",LOG('BlackburnData.xls'!I153+1))</f>
        <v>3.477265995424853</v>
      </c>
      <c r="Q160">
        <f>IF('BlackburnData.xls'!J153=".","",LOG('BlackburnData.xls'!J153+1))</f>
        <v>3.2555137128195333</v>
      </c>
      <c r="R160">
        <f>'BlackburnData.xls'!K153</f>
        <v>16</v>
      </c>
      <c r="S160">
        <f>LOG('BlackburnData.xls'!L153+1)</f>
        <v>0</v>
      </c>
      <c r="T160">
        <f>LOG('BlackburnData.xls'!M153+1)</f>
        <v>0</v>
      </c>
      <c r="U160">
        <f>LOG('BlackburnData.xls'!N153+1)</f>
        <v>0</v>
      </c>
      <c r="V160" t="e">
        <f>ASIN(SQRT('BlackburnData.xls'!#REF!))</f>
        <v>#REF!</v>
      </c>
    </row>
    <row r="161" spans="1:22" ht="12.75">
      <c r="A161" t="s">
        <v>98</v>
      </c>
      <c r="B161" t="s">
        <v>183</v>
      </c>
      <c r="C161" t="s">
        <v>187</v>
      </c>
      <c r="D161">
        <f>LOG('BlackburnData.xls'!A154+1)</f>
        <v>0.7781512503836436</v>
      </c>
      <c r="E161" t="e">
        <f>LOG('BlackburnData.xls'!#REF!+1)</f>
        <v>#REF!</v>
      </c>
      <c r="F161" t="e">
        <f>LOG('BlackburnData.xls'!#REF!+1)</f>
        <v>#REF!</v>
      </c>
      <c r="G161">
        <f>LOG('BlackburnData.xls'!C154+1)</f>
        <v>0</v>
      </c>
      <c r="H161">
        <f>LOG('BlackburnData.xls'!B154+1)</f>
        <v>0.7781512503836436</v>
      </c>
      <c r="I161">
        <f>LOG('BlackburnData.xls'!E154+1)</f>
        <v>0</v>
      </c>
      <c r="J161">
        <f>LOG('BlackburnData.xls'!F154+1)</f>
        <v>0</v>
      </c>
      <c r="K161">
        <f>LOG('BlackburnData.xls'!D154+1)</f>
        <v>0</v>
      </c>
      <c r="L161" t="e">
        <f>LOG('BlackburnData.xls'!#REF!+1)</f>
        <v>#REF!</v>
      </c>
      <c r="M161" t="e">
        <f>LOG('BlackburnData.xls'!#REF!+1)</f>
        <v>#REF!</v>
      </c>
      <c r="N161">
        <f>IF('BlackburnData.xls'!G154=".","",LOG('BlackburnData.xls'!G154+1))</f>
        <v>1.5024271199844328</v>
      </c>
      <c r="O161">
        <f>IF('BlackburnData.xls'!H154=".","",LOG('BlackburnData.xls'!H154+1))</f>
        <v>2.8965262174895554</v>
      </c>
      <c r="P161">
        <f>IF('BlackburnData.xls'!I154=".","",LOG('BlackburnData.xls'!I154+1))</f>
        <v>3.477265995424853</v>
      </c>
      <c r="Q161">
        <f>IF('BlackburnData.xls'!J154=".","",LOG('BlackburnData.xls'!J154+1))</f>
        <v>3.2555137128195333</v>
      </c>
      <c r="R161">
        <f>'BlackburnData.xls'!K154</f>
        <v>16</v>
      </c>
      <c r="S161">
        <f>LOG('BlackburnData.xls'!L154+1)</f>
        <v>0.3010299956639812</v>
      </c>
      <c r="T161">
        <f>LOG('BlackburnData.xls'!M154+1)</f>
        <v>0</v>
      </c>
      <c r="U161">
        <f>LOG('BlackburnData.xls'!N154+1)</f>
        <v>0.3010299956639812</v>
      </c>
      <c r="V161" t="e">
        <f>ASIN(SQRT('BlackburnData.xls'!#REF!))</f>
        <v>#REF!</v>
      </c>
    </row>
    <row r="162" spans="1:22" ht="12.75">
      <c r="A162" t="s">
        <v>98</v>
      </c>
      <c r="B162" t="s">
        <v>183</v>
      </c>
      <c r="C162" t="s">
        <v>188</v>
      </c>
      <c r="D162">
        <f>LOG('BlackburnData.xls'!A155+1)</f>
        <v>0.8450980400142568</v>
      </c>
      <c r="E162" t="e">
        <f>LOG('BlackburnData.xls'!#REF!+1)</f>
        <v>#REF!</v>
      </c>
      <c r="F162" t="e">
        <f>LOG('BlackburnData.xls'!#REF!+1)</f>
        <v>#REF!</v>
      </c>
      <c r="G162">
        <f>LOG('BlackburnData.xls'!C155+1)</f>
        <v>0</v>
      </c>
      <c r="H162">
        <f>LOG('BlackburnData.xls'!B155+1)</f>
        <v>0.6020599913279624</v>
      </c>
      <c r="I162">
        <f>LOG('BlackburnData.xls'!E155+1)</f>
        <v>0</v>
      </c>
      <c r="J162">
        <f>LOG('BlackburnData.xls'!F155+1)</f>
        <v>0</v>
      </c>
      <c r="K162">
        <f>LOG('BlackburnData.xls'!D155+1)</f>
        <v>0.6020599913279624</v>
      </c>
      <c r="L162" t="e">
        <f>LOG('BlackburnData.xls'!#REF!+1)</f>
        <v>#REF!</v>
      </c>
      <c r="M162" t="e">
        <f>LOG('BlackburnData.xls'!#REF!+1)</f>
        <v>#REF!</v>
      </c>
      <c r="N162">
        <f>IF('BlackburnData.xls'!G155=".","",LOG('BlackburnData.xls'!G155+1))</f>
        <v>0.9242792860618817</v>
      </c>
      <c r="O162">
        <f>IF('BlackburnData.xls'!H155=".","",LOG('BlackburnData.xls'!H155+1))</f>
        <v>2.950364854376123</v>
      </c>
      <c r="P162">
        <f>IF('BlackburnData.xls'!I155=".","",LOG('BlackburnData.xls'!I155+1))</f>
        <v>3.477265995424853</v>
      </c>
      <c r="Q162">
        <f>IF('BlackburnData.xls'!J155=".","",LOG('BlackburnData.xls'!J155+1))</f>
        <v>3.2555137128195333</v>
      </c>
      <c r="R162">
        <f>'BlackburnData.xls'!K155</f>
        <v>16</v>
      </c>
      <c r="S162">
        <f>LOG('BlackburnData.xls'!L155+1)</f>
        <v>0.47712125471966244</v>
      </c>
      <c r="T162">
        <f>LOG('BlackburnData.xls'!M155+1)</f>
        <v>0.47712125471966244</v>
      </c>
      <c r="U162">
        <f>LOG('BlackburnData.xls'!N155+1)</f>
        <v>0</v>
      </c>
      <c r="V162" t="e">
        <f>ASIN(SQRT('BlackburnData.xls'!#REF!))</f>
        <v>#REF!</v>
      </c>
    </row>
    <row r="163" spans="1:22" ht="12.75">
      <c r="A163" t="s">
        <v>98</v>
      </c>
      <c r="B163" t="s">
        <v>183</v>
      </c>
      <c r="C163" t="s">
        <v>189</v>
      </c>
      <c r="D163">
        <f>LOG('BlackburnData.xls'!A156+1)</f>
        <v>1.3222192947339193</v>
      </c>
      <c r="E163" t="e">
        <f>LOG('BlackburnData.xls'!#REF!+1)</f>
        <v>#REF!</v>
      </c>
      <c r="F163" t="e">
        <f>LOG('BlackburnData.xls'!#REF!+1)</f>
        <v>#REF!</v>
      </c>
      <c r="G163">
        <f>LOG('BlackburnData.xls'!C156+1)</f>
        <v>0.9542425094393249</v>
      </c>
      <c r="H163">
        <f>LOG('BlackburnData.xls'!B156+1)</f>
        <v>1.0791812460476249</v>
      </c>
      <c r="I163">
        <f>LOG('BlackburnData.xls'!E156+1)</f>
        <v>0.6020599913279624</v>
      </c>
      <c r="J163">
        <f>LOG('BlackburnData.xls'!F156+1)</f>
        <v>1.0791812460476249</v>
      </c>
      <c r="K163">
        <f>LOG('BlackburnData.xls'!D156+1)</f>
        <v>1</v>
      </c>
      <c r="L163" t="e">
        <f>LOG('BlackburnData.xls'!#REF!+1)</f>
        <v>#REF!</v>
      </c>
      <c r="M163" t="e">
        <f>LOG('BlackburnData.xls'!#REF!+1)</f>
        <v>#REF!</v>
      </c>
      <c r="N163">
        <f>IF('BlackburnData.xls'!G156=".","",LOG('BlackburnData.xls'!G156+1))</f>
        <v>2.733999286538387</v>
      </c>
      <c r="O163">
        <f>IF('BlackburnData.xls'!H156=".","",LOG('BlackburnData.xls'!H156+1))</f>
        <v>2.595496221825574</v>
      </c>
      <c r="P163">
        <f>IF('BlackburnData.xls'!I156=".","",LOG('BlackburnData.xls'!I156+1))</f>
        <v>3.477265995424853</v>
      </c>
      <c r="Q163">
        <f>IF('BlackburnData.xls'!J156=".","",LOG('BlackburnData.xls'!J156+1))</f>
        <v>3.2555137128195333</v>
      </c>
      <c r="R163">
        <f>'BlackburnData.xls'!K156</f>
        <v>16</v>
      </c>
      <c r="S163">
        <f>LOG('BlackburnData.xls'!L156+1)</f>
        <v>0.9542425094393249</v>
      </c>
      <c r="T163">
        <f>LOG('BlackburnData.xls'!M156+1)</f>
        <v>0.7781512503836436</v>
      </c>
      <c r="U163">
        <f>LOG('BlackburnData.xls'!N156+1)</f>
        <v>0.6020599913279624</v>
      </c>
      <c r="V163" t="e">
        <f>ASIN(SQRT('BlackburnData.xls'!#REF!))</f>
        <v>#REF!</v>
      </c>
    </row>
    <row r="164" spans="1:22" ht="12.75">
      <c r="A164" t="s">
        <v>98</v>
      </c>
      <c r="B164" t="s">
        <v>183</v>
      </c>
      <c r="C164" t="s">
        <v>190</v>
      </c>
      <c r="D164">
        <f>LOG('BlackburnData.xls'!A157+1)</f>
        <v>1.1760912590556813</v>
      </c>
      <c r="E164" t="e">
        <f>LOG('BlackburnData.xls'!#REF!+1)</f>
        <v>#REF!</v>
      </c>
      <c r="F164" t="e">
        <f>LOG('BlackburnData.xls'!#REF!+1)</f>
        <v>#REF!</v>
      </c>
      <c r="G164">
        <f>LOG('BlackburnData.xls'!C157+1)</f>
        <v>0</v>
      </c>
      <c r="H164">
        <f>LOG('BlackburnData.xls'!B157+1)</f>
        <v>0.9542425094393249</v>
      </c>
      <c r="I164">
        <f>LOG('BlackburnData.xls'!E157+1)</f>
        <v>0</v>
      </c>
      <c r="J164">
        <f>LOG('BlackburnData.xls'!F157+1)</f>
        <v>0</v>
      </c>
      <c r="K164">
        <f>LOG('BlackburnData.xls'!D157+1)</f>
        <v>0.8450980400142568</v>
      </c>
      <c r="L164" t="e">
        <f>LOG('BlackburnData.xls'!#REF!+1)</f>
        <v>#REF!</v>
      </c>
      <c r="M164" t="e">
        <f>LOG('BlackburnData.xls'!#REF!+1)</f>
        <v>#REF!</v>
      </c>
      <c r="N164">
        <f>IF('BlackburnData.xls'!G157=".","",LOG('BlackburnData.xls'!G157+1))</f>
        <v>0.6989700043360189</v>
      </c>
      <c r="O164">
        <f>IF('BlackburnData.xls'!H157=".","",LOG('BlackburnData.xls'!H157+1))</f>
        <v>2.4800069429571505</v>
      </c>
      <c r="P164">
        <f>IF('BlackburnData.xls'!I157=".","",LOG('BlackburnData.xls'!I157+1))</f>
        <v>3.477265995424853</v>
      </c>
      <c r="Q164">
        <f>IF('BlackburnData.xls'!J157=".","",LOG('BlackburnData.xls'!J157+1))</f>
        <v>3.2555137128195333</v>
      </c>
      <c r="R164">
        <f>'BlackburnData.xls'!K157</f>
        <v>16</v>
      </c>
      <c r="S164">
        <f>LOG('BlackburnData.xls'!L157+1)</f>
        <v>0</v>
      </c>
      <c r="T164">
        <f>LOG('BlackburnData.xls'!M157+1)</f>
        <v>0</v>
      </c>
      <c r="U164">
        <f>LOG('BlackburnData.xls'!N157+1)</f>
        <v>0</v>
      </c>
      <c r="V164" t="e">
        <f>ASIN(SQRT('BlackburnData.xls'!#REF!))</f>
        <v>#REF!</v>
      </c>
    </row>
    <row r="165" spans="1:22" ht="12.75">
      <c r="A165" t="s">
        <v>98</v>
      </c>
      <c r="B165" t="s">
        <v>183</v>
      </c>
      <c r="C165" t="s">
        <v>191</v>
      </c>
      <c r="D165">
        <f>LOG('BlackburnData.xls'!A158+1)</f>
        <v>1.0791812460476249</v>
      </c>
      <c r="E165" t="e">
        <f>LOG('BlackburnData.xls'!#REF!+1)</f>
        <v>#REF!</v>
      </c>
      <c r="F165" t="e">
        <f>LOG('BlackburnData.xls'!#REF!+1)</f>
        <v>#REF!</v>
      </c>
      <c r="G165">
        <f>LOG('BlackburnData.xls'!C158+1)</f>
        <v>0</v>
      </c>
      <c r="H165">
        <f>LOG('BlackburnData.xls'!B158+1)</f>
        <v>0.7781512503836436</v>
      </c>
      <c r="I165">
        <f>LOG('BlackburnData.xls'!E158+1)</f>
        <v>0</v>
      </c>
      <c r="J165">
        <f>LOG('BlackburnData.xls'!F158+1)</f>
        <v>0</v>
      </c>
      <c r="K165">
        <f>LOG('BlackburnData.xls'!D158+1)</f>
        <v>0.8450980400142568</v>
      </c>
      <c r="L165" t="e">
        <f>LOG('BlackburnData.xls'!#REF!+1)</f>
        <v>#REF!</v>
      </c>
      <c r="M165" t="e">
        <f>LOG('BlackburnData.xls'!#REF!+1)</f>
        <v>#REF!</v>
      </c>
      <c r="N165">
        <f>IF('BlackburnData.xls'!G158=".","",LOG('BlackburnData.xls'!G158+1))</f>
        <v>0.47712125471966244</v>
      </c>
      <c r="O165">
        <f>IF('BlackburnData.xls'!H158=".","",LOG('BlackburnData.xls'!H158+1))</f>
        <v>2.357934847000454</v>
      </c>
      <c r="P165">
        <f>IF('BlackburnData.xls'!I158=".","",LOG('BlackburnData.xls'!I158+1))</f>
        <v>3.477265995424853</v>
      </c>
      <c r="Q165">
        <f>IF('BlackburnData.xls'!J158=".","",LOG('BlackburnData.xls'!J158+1))</f>
        <v>3.2555137128195333</v>
      </c>
      <c r="R165">
        <f>'BlackburnData.xls'!K158</f>
        <v>16</v>
      </c>
      <c r="S165">
        <f>LOG('BlackburnData.xls'!L158+1)</f>
        <v>0</v>
      </c>
      <c r="T165">
        <f>LOG('BlackburnData.xls'!M158+1)</f>
        <v>0</v>
      </c>
      <c r="U165">
        <f>LOG('BlackburnData.xls'!N158+1)</f>
        <v>0</v>
      </c>
      <c r="V165" t="e">
        <f>ASIN(SQRT('BlackburnData.xls'!#REF!))</f>
        <v>#REF!</v>
      </c>
    </row>
    <row r="166" spans="1:22" ht="12.75">
      <c r="A166" t="s">
        <v>98</v>
      </c>
      <c r="B166" t="s">
        <v>183</v>
      </c>
      <c r="C166" t="s">
        <v>192</v>
      </c>
      <c r="D166">
        <f>LOG('BlackburnData.xls'!A159+1)</f>
        <v>0.7781512503836436</v>
      </c>
      <c r="E166" t="e">
        <f>LOG('BlackburnData.xls'!#REF!+1)</f>
        <v>#REF!</v>
      </c>
      <c r="F166" t="e">
        <f>LOG('BlackburnData.xls'!#REF!+1)</f>
        <v>#REF!</v>
      </c>
      <c r="G166">
        <f>LOG('BlackburnData.xls'!C159+1)</f>
        <v>0</v>
      </c>
      <c r="H166">
        <f>LOG('BlackburnData.xls'!B159+1)</f>
        <v>0.3010299956639812</v>
      </c>
      <c r="I166">
        <f>LOG('BlackburnData.xls'!E159+1)</f>
        <v>0</v>
      </c>
      <c r="J166">
        <f>LOG('BlackburnData.xls'!F159+1)</f>
        <v>0</v>
      </c>
      <c r="K166">
        <f>LOG('BlackburnData.xls'!D159+1)</f>
        <v>0.6989700043360189</v>
      </c>
      <c r="L166" t="e">
        <f>LOG('BlackburnData.xls'!#REF!+1)</f>
        <v>#REF!</v>
      </c>
      <c r="M166" t="e">
        <f>LOG('BlackburnData.xls'!#REF!+1)</f>
        <v>#REF!</v>
      </c>
      <c r="N166">
        <f>IF('BlackburnData.xls'!G159=".","",LOG('BlackburnData.xls'!G159+1))</f>
        <v>0.2787536009528289</v>
      </c>
      <c r="O166">
        <f>IF('BlackburnData.xls'!H159=".","",LOG('BlackburnData.xls'!H159+1))</f>
        <v>1.9138138523837167</v>
      </c>
      <c r="P166">
        <f>IF('BlackburnData.xls'!I159=".","",LOG('BlackburnData.xls'!I159+1))</f>
        <v>3.477265995424853</v>
      </c>
      <c r="Q166">
        <f>IF('BlackburnData.xls'!J159=".","",LOG('BlackburnData.xls'!J159+1))</f>
        <v>3.2555137128195333</v>
      </c>
      <c r="R166">
        <f>'BlackburnData.xls'!K159</f>
        <v>16</v>
      </c>
      <c r="S166">
        <f>LOG('BlackburnData.xls'!L159+1)</f>
        <v>0</v>
      </c>
      <c r="T166">
        <f>LOG('BlackburnData.xls'!M159+1)</f>
        <v>0</v>
      </c>
      <c r="U166">
        <f>LOG('BlackburnData.xls'!N159+1)</f>
        <v>0</v>
      </c>
      <c r="V166" t="e">
        <f>ASIN(SQRT('BlackburnData.xls'!#REF!))</f>
        <v>#REF!</v>
      </c>
    </row>
    <row r="167" spans="1:22" ht="12.75">
      <c r="A167" t="s">
        <v>98</v>
      </c>
      <c r="B167" t="s">
        <v>183</v>
      </c>
      <c r="C167" t="s">
        <v>193</v>
      </c>
      <c r="D167">
        <f>LOG('BlackburnData.xls'!A160+1)</f>
        <v>1.146128035678238</v>
      </c>
      <c r="E167" t="e">
        <f>LOG('BlackburnData.xls'!#REF!+1)</f>
        <v>#REF!</v>
      </c>
      <c r="F167" t="e">
        <f>LOG('BlackburnData.xls'!#REF!+1)</f>
        <v>#REF!</v>
      </c>
      <c r="G167">
        <f>LOG('BlackburnData.xls'!C160+1)</f>
        <v>0.3010299956639812</v>
      </c>
      <c r="H167">
        <f>LOG('BlackburnData.xls'!B160+1)</f>
        <v>0.9030899869919435</v>
      </c>
      <c r="I167">
        <f>LOG('BlackburnData.xls'!E160+1)</f>
        <v>0.3010299956639812</v>
      </c>
      <c r="J167">
        <f>LOG('BlackburnData.xls'!F160+1)</f>
        <v>0.47712125471966244</v>
      </c>
      <c r="K167">
        <f>LOG('BlackburnData.xls'!D160+1)</f>
        <v>0.8450980400142568</v>
      </c>
      <c r="L167" t="e">
        <f>LOG('BlackburnData.xls'!#REF!+1)</f>
        <v>#REF!</v>
      </c>
      <c r="M167" t="e">
        <f>LOG('BlackburnData.xls'!#REF!+1)</f>
        <v>#REF!</v>
      </c>
      <c r="N167">
        <f>IF('BlackburnData.xls'!G160=".","",LOG('BlackburnData.xls'!G160+1))</f>
        <v>1.677606952720493</v>
      </c>
      <c r="O167">
        <f>IF('BlackburnData.xls'!H160=".","",LOG('BlackburnData.xls'!H160+1))</f>
        <v>2.7634279935629373</v>
      </c>
      <c r="P167">
        <f>IF('BlackburnData.xls'!I160=".","",LOG('BlackburnData.xls'!I160+1))</f>
        <v>3.477265995424853</v>
      </c>
      <c r="Q167">
        <f>IF('BlackburnData.xls'!J160=".","",LOG('BlackburnData.xls'!J160+1))</f>
        <v>3.2555137128195333</v>
      </c>
      <c r="R167">
        <f>'BlackburnData.xls'!K160</f>
        <v>16</v>
      </c>
      <c r="S167">
        <f>LOG('BlackburnData.xls'!L160+1)</f>
        <v>0.6020599913279624</v>
      </c>
      <c r="T167">
        <f>LOG('BlackburnData.xls'!M160+1)</f>
        <v>0.6020599913279624</v>
      </c>
      <c r="U167">
        <f>LOG('BlackburnData.xls'!N160+1)</f>
        <v>0</v>
      </c>
      <c r="V167" t="e">
        <f>ASIN(SQRT('BlackburnData.xls'!#REF!))</f>
        <v>#REF!</v>
      </c>
    </row>
    <row r="168" spans="1:22" ht="12.75">
      <c r="A168" t="s">
        <v>98</v>
      </c>
      <c r="B168" t="s">
        <v>183</v>
      </c>
      <c r="C168" t="s">
        <v>194</v>
      </c>
      <c r="D168">
        <f>LOG('BlackburnData.xls'!A161+1)</f>
        <v>1.2041199826559248</v>
      </c>
      <c r="E168" t="e">
        <f>LOG('BlackburnData.xls'!#REF!+1)</f>
        <v>#REF!</v>
      </c>
      <c r="F168" t="e">
        <f>LOG('BlackburnData.xls'!#REF!+1)</f>
        <v>#REF!</v>
      </c>
      <c r="G168">
        <f>LOG('BlackburnData.xls'!C161+1)</f>
        <v>0</v>
      </c>
      <c r="H168">
        <f>LOG('BlackburnData.xls'!B161+1)</f>
        <v>0.9030899869919435</v>
      </c>
      <c r="I168">
        <f>LOG('BlackburnData.xls'!E161+1)</f>
        <v>0.47712125471966244</v>
      </c>
      <c r="J168">
        <f>LOG('BlackburnData.xls'!F161+1)</f>
        <v>0.47712125471966244</v>
      </c>
      <c r="K168">
        <f>LOG('BlackburnData.xls'!D161+1)</f>
        <v>0.9542425094393249</v>
      </c>
      <c r="L168" t="e">
        <f>LOG('BlackburnData.xls'!#REF!+1)</f>
        <v>#REF!</v>
      </c>
      <c r="M168" t="e">
        <f>LOG('BlackburnData.xls'!#REF!+1)</f>
        <v>#REF!</v>
      </c>
      <c r="N168">
        <f>IF('BlackburnData.xls'!G161=".","",LOG('BlackburnData.xls'!G161+1))</f>
        <v>1.9854264740830017</v>
      </c>
      <c r="O168">
        <f>IF('BlackburnData.xls'!H161=".","",LOG('BlackburnData.xls'!H161+1))</f>
        <v>2.69196510276736</v>
      </c>
      <c r="P168">
        <f>IF('BlackburnData.xls'!I161=".","",LOG('BlackburnData.xls'!I161+1))</f>
        <v>3.477265995424853</v>
      </c>
      <c r="Q168">
        <f>IF('BlackburnData.xls'!J161=".","",LOG('BlackburnData.xls'!J161+1))</f>
        <v>3.2555137128195333</v>
      </c>
      <c r="R168">
        <f>'BlackburnData.xls'!K161</f>
        <v>16</v>
      </c>
      <c r="S168">
        <f>LOG('BlackburnData.xls'!L161+1)</f>
        <v>0.6020599913279624</v>
      </c>
      <c r="T168">
        <f>LOG('BlackburnData.xls'!M161+1)</f>
        <v>0.6020599913279624</v>
      </c>
      <c r="U168">
        <f>LOG('BlackburnData.xls'!N161+1)</f>
        <v>0</v>
      </c>
      <c r="V168" t="e">
        <f>ASIN(SQRT('BlackburnData.xls'!#REF!))</f>
        <v>#REF!</v>
      </c>
    </row>
    <row r="169" spans="1:22" ht="12.75">
      <c r="A169" t="s">
        <v>98</v>
      </c>
      <c r="B169" t="s">
        <v>183</v>
      </c>
      <c r="C169" t="s">
        <v>195</v>
      </c>
      <c r="D169">
        <f>LOG('BlackburnData.xls'!A162+1)</f>
        <v>1.2787536009528289</v>
      </c>
      <c r="E169" t="e">
        <f>LOG('BlackburnData.xls'!#REF!+1)</f>
        <v>#REF!</v>
      </c>
      <c r="F169" t="e">
        <f>LOG('BlackburnData.xls'!#REF!+1)</f>
        <v>#REF!</v>
      </c>
      <c r="G169">
        <f>LOG('BlackburnData.xls'!C162+1)</f>
        <v>0</v>
      </c>
      <c r="H169">
        <f>LOG('BlackburnData.xls'!B162+1)</f>
        <v>0.9542425094393249</v>
      </c>
      <c r="I169">
        <f>LOG('BlackburnData.xls'!E162+1)</f>
        <v>0.3010299956639812</v>
      </c>
      <c r="J169">
        <f>LOG('BlackburnData.xls'!F162+1)</f>
        <v>0.3010299956639812</v>
      </c>
      <c r="K169">
        <f>LOG('BlackburnData.xls'!D162+1)</f>
        <v>1.0413926851582251</v>
      </c>
      <c r="L169" t="e">
        <f>LOG('BlackburnData.xls'!#REF!+1)</f>
        <v>#REF!</v>
      </c>
      <c r="M169" t="e">
        <f>LOG('BlackburnData.xls'!#REF!+1)</f>
        <v>#REF!</v>
      </c>
      <c r="N169">
        <f>IF('BlackburnData.xls'!G162=".","",LOG('BlackburnData.xls'!G162+1))</f>
        <v>2.0930713063760633</v>
      </c>
      <c r="O169">
        <f>IF('BlackburnData.xls'!H162=".","",LOG('BlackburnData.xls'!H162+1))</f>
        <v>2.6766936096248664</v>
      </c>
      <c r="P169">
        <f>IF('BlackburnData.xls'!I162=".","",LOG('BlackburnData.xls'!I162+1))</f>
        <v>3.477265995424853</v>
      </c>
      <c r="Q169">
        <f>IF('BlackburnData.xls'!J162=".","",LOG('BlackburnData.xls'!J162+1))</f>
        <v>3.2555137128195333</v>
      </c>
      <c r="R169">
        <f>'BlackburnData.xls'!K162</f>
        <v>16</v>
      </c>
      <c r="S169">
        <f>LOG('BlackburnData.xls'!L162+1)</f>
        <v>0.6989700043360189</v>
      </c>
      <c r="T169">
        <f>LOG('BlackburnData.xls'!M162+1)</f>
        <v>0.6989700043360189</v>
      </c>
      <c r="U169">
        <f>LOG('BlackburnData.xls'!N162+1)</f>
        <v>0</v>
      </c>
      <c r="V169" t="e">
        <f>ASIN(SQRT('BlackburnData.xls'!#REF!))</f>
        <v>#REF!</v>
      </c>
    </row>
    <row r="170" spans="1:22" ht="12.75">
      <c r="A170" t="s">
        <v>98</v>
      </c>
      <c r="B170" t="s">
        <v>183</v>
      </c>
      <c r="C170" t="s">
        <v>196</v>
      </c>
      <c r="D170">
        <f>LOG('BlackburnData.xls'!A163+1)</f>
        <v>0.7781512503836436</v>
      </c>
      <c r="E170" t="e">
        <f>LOG('BlackburnData.xls'!#REF!+1)</f>
        <v>#REF!</v>
      </c>
      <c r="F170" t="e">
        <f>LOG('BlackburnData.xls'!#REF!+1)</f>
        <v>#REF!</v>
      </c>
      <c r="G170">
        <f>LOG('BlackburnData.xls'!C163+1)</f>
        <v>0</v>
      </c>
      <c r="H170">
        <f>LOG('BlackburnData.xls'!B163+1)</f>
        <v>0.6989700043360189</v>
      </c>
      <c r="I170">
        <f>LOG('BlackburnData.xls'!E163+1)</f>
        <v>0</v>
      </c>
      <c r="J170">
        <f>LOG('BlackburnData.xls'!F163+1)</f>
        <v>0</v>
      </c>
      <c r="K170">
        <f>LOG('BlackburnData.xls'!D163+1)</f>
        <v>0.3010299956639812</v>
      </c>
      <c r="L170" t="e">
        <f>LOG('BlackburnData.xls'!#REF!+1)</f>
        <v>#REF!</v>
      </c>
      <c r="M170" t="e">
        <f>LOG('BlackburnData.xls'!#REF!+1)</f>
        <v>#REF!</v>
      </c>
      <c r="N170">
        <f>IF('BlackburnData.xls'!G163=".","",LOG('BlackburnData.xls'!G163+1))</f>
        <v>0.7708520116421442</v>
      </c>
      <c r="O170">
        <f>IF('BlackburnData.xls'!H163=".","",LOG('BlackburnData.xls'!H163+1))</f>
        <v>2.7403626894942437</v>
      </c>
      <c r="P170">
        <f>IF('BlackburnData.xls'!I163=".","",LOG('BlackburnData.xls'!I163+1))</f>
        <v>3.477265995424853</v>
      </c>
      <c r="Q170">
        <f>IF('BlackburnData.xls'!J163=".","",LOG('BlackburnData.xls'!J163+1))</f>
        <v>3.2555137128195333</v>
      </c>
      <c r="R170">
        <f>'BlackburnData.xls'!K163</f>
        <v>16</v>
      </c>
      <c r="S170">
        <f>LOG('BlackburnData.xls'!L163+1)</f>
        <v>0.3010299956639812</v>
      </c>
      <c r="T170">
        <f>LOG('BlackburnData.xls'!M163+1)</f>
        <v>0</v>
      </c>
      <c r="U170">
        <f>LOG('BlackburnData.xls'!N163+1)</f>
        <v>0.3010299956639812</v>
      </c>
      <c r="V170" t="e">
        <f>ASIN(SQRT('BlackburnData.xls'!#REF!))</f>
        <v>#REF!</v>
      </c>
    </row>
    <row r="171" spans="1:22" ht="12.75">
      <c r="A171" t="s">
        <v>98</v>
      </c>
      <c r="B171" t="s">
        <v>183</v>
      </c>
      <c r="C171" t="s">
        <v>197</v>
      </c>
      <c r="D171">
        <f>LOG('BlackburnData.xls'!A164+1)</f>
        <v>1.2041199826559248</v>
      </c>
      <c r="E171" t="e">
        <f>LOG('BlackburnData.xls'!#REF!+1)</f>
        <v>#REF!</v>
      </c>
      <c r="F171" t="e">
        <f>LOG('BlackburnData.xls'!#REF!+1)</f>
        <v>#REF!</v>
      </c>
      <c r="G171">
        <f>LOG('BlackburnData.xls'!C164+1)</f>
        <v>0</v>
      </c>
      <c r="H171">
        <f>LOG('BlackburnData.xls'!B164+1)</f>
        <v>0.8450980400142568</v>
      </c>
      <c r="I171">
        <f>LOG('BlackburnData.xls'!E164+1)</f>
        <v>0.3010299956639812</v>
      </c>
      <c r="J171">
        <f>LOG('BlackburnData.xls'!F164+1)</f>
        <v>0.3010299956639812</v>
      </c>
      <c r="K171">
        <f>LOG('BlackburnData.xls'!D164+1)</f>
        <v>1</v>
      </c>
      <c r="L171" t="e">
        <f>LOG('BlackburnData.xls'!#REF!+1)</f>
        <v>#REF!</v>
      </c>
      <c r="M171" t="e">
        <f>LOG('BlackburnData.xls'!#REF!+1)</f>
        <v>#REF!</v>
      </c>
      <c r="N171">
        <f>IF('BlackburnData.xls'!G164=".","",LOG('BlackburnData.xls'!G164+1))</f>
        <v>2.012837224705172</v>
      </c>
      <c r="O171">
        <f>IF('BlackburnData.xls'!H164=".","",LOG('BlackburnData.xls'!H164+1))</f>
        <v>2.2329961103921536</v>
      </c>
      <c r="P171">
        <f>IF('BlackburnData.xls'!I164=".","",LOG('BlackburnData.xls'!I164+1))</f>
        <v>3.477265995424853</v>
      </c>
      <c r="Q171">
        <f>IF('BlackburnData.xls'!J164=".","",LOG('BlackburnData.xls'!J164+1))</f>
        <v>3.2555137128195333</v>
      </c>
      <c r="R171">
        <f>'BlackburnData.xls'!K164</f>
        <v>16</v>
      </c>
      <c r="S171">
        <f>LOG('BlackburnData.xls'!L164+1)</f>
        <v>0.9030899869919435</v>
      </c>
      <c r="T171">
        <f>LOG('BlackburnData.xls'!M164+1)</f>
        <v>0.6989700043360189</v>
      </c>
      <c r="U171">
        <f>LOG('BlackburnData.xls'!N164+1)</f>
        <v>0.6020599913279624</v>
      </c>
      <c r="V171" t="e">
        <f>ASIN(SQRT('BlackburnData.xls'!#REF!))</f>
        <v>#REF!</v>
      </c>
    </row>
    <row r="172" spans="1:22" ht="12.75">
      <c r="A172" s="1" t="s">
        <v>98</v>
      </c>
      <c r="B172" s="1" t="s">
        <v>183</v>
      </c>
      <c r="C172" s="1" t="s">
        <v>198</v>
      </c>
      <c r="D172">
        <f>LOG('BlackburnData.xls'!A165+1)</f>
        <v>0.8450980400142568</v>
      </c>
      <c r="E172" t="e">
        <f>LOG('BlackburnData.xls'!#REF!+1)</f>
        <v>#REF!</v>
      </c>
      <c r="F172" t="e">
        <f>LOG('BlackburnData.xls'!#REF!+1)</f>
        <v>#REF!</v>
      </c>
      <c r="G172">
        <f>LOG('BlackburnData.xls'!C165+1)</f>
        <v>0</v>
      </c>
      <c r="H172">
        <f>LOG('BlackburnData.xls'!B165+1)</f>
        <v>0.6020599913279624</v>
      </c>
      <c r="I172">
        <f>LOG('BlackburnData.xls'!E165+1)</f>
        <v>0</v>
      </c>
      <c r="J172">
        <f>LOG('BlackburnData.xls'!F165+1)</f>
        <v>0</v>
      </c>
      <c r="K172">
        <f>LOG('BlackburnData.xls'!D165+1)</f>
        <v>0.6020599913279624</v>
      </c>
      <c r="L172" t="e">
        <f>LOG('BlackburnData.xls'!#REF!+1)</f>
        <v>#REF!</v>
      </c>
      <c r="M172" t="e">
        <f>LOG('BlackburnData.xls'!#REF!+1)</f>
        <v>#REF!</v>
      </c>
      <c r="N172">
        <f>IF('BlackburnData.xls'!G165=".","",LOG('BlackburnData.xls'!G165+1))</f>
        <v>0.47712125471966244</v>
      </c>
      <c r="O172">
        <f>IF('BlackburnData.xls'!H165=".","",LOG('BlackburnData.xls'!H165+1))</f>
        <v>2.505149978319906</v>
      </c>
      <c r="P172">
        <f>IF('BlackburnData.xls'!I165=".","",LOG('BlackburnData.xls'!I165+1))</f>
        <v>3.477265995424853</v>
      </c>
      <c r="Q172">
        <f>IF('BlackburnData.xls'!J165=".","",LOG('BlackburnData.xls'!J165+1))</f>
        <v>3.2555137128195333</v>
      </c>
      <c r="R172">
        <f>'BlackburnData.xls'!K165</f>
        <v>16</v>
      </c>
      <c r="S172">
        <f>LOG('BlackburnData.xls'!L165+1)</f>
        <v>0</v>
      </c>
      <c r="T172">
        <f>LOG('BlackburnData.xls'!M165+1)</f>
        <v>0</v>
      </c>
      <c r="U172">
        <f>LOG('BlackburnData.xls'!N165+1)</f>
        <v>0</v>
      </c>
      <c r="V172" t="e">
        <f>ASIN(SQRT('BlackburnData.xls'!#REF!))</f>
        <v>#REF!</v>
      </c>
    </row>
    <row r="173" spans="1:22" ht="12.75">
      <c r="A173" t="s">
        <v>98</v>
      </c>
      <c r="B173" t="s">
        <v>199</v>
      </c>
      <c r="C173" t="s">
        <v>200</v>
      </c>
      <c r="D173">
        <f>LOG('BlackburnData.xls'!A166+1)</f>
        <v>0.6020599913279624</v>
      </c>
      <c r="E173" t="e">
        <f>LOG('BlackburnData.xls'!#REF!+1)</f>
        <v>#REF!</v>
      </c>
      <c r="F173" t="e">
        <f>LOG('BlackburnData.xls'!#REF!+1)</f>
        <v>#REF!</v>
      </c>
      <c r="G173">
        <f>LOG('BlackburnData.xls'!C166+1)</f>
        <v>0</v>
      </c>
      <c r="H173">
        <f>LOG('BlackburnData.xls'!B166+1)</f>
        <v>0.6020599913279624</v>
      </c>
      <c r="I173">
        <f>LOG('BlackburnData.xls'!E166+1)</f>
        <v>0</v>
      </c>
      <c r="J173">
        <f>LOG('BlackburnData.xls'!F166+1)</f>
        <v>0</v>
      </c>
      <c r="K173">
        <f>LOG('BlackburnData.xls'!D166+1)</f>
        <v>0</v>
      </c>
      <c r="L173" t="e">
        <f>LOG('BlackburnData.xls'!#REF!+1)</f>
        <v>#REF!</v>
      </c>
      <c r="M173" t="e">
        <f>LOG('BlackburnData.xls'!#REF!+1)</f>
        <v>#REF!</v>
      </c>
      <c r="N173">
        <f>IF('BlackburnData.xls'!G166=".","",LOG('BlackburnData.xls'!G166+1))</f>
        <v>1.651278013998144</v>
      </c>
      <c r="O173">
        <f>IF('BlackburnData.xls'!H166=".","",LOG('BlackburnData.xls'!H166+1))</f>
        <v>2.7611758131557314</v>
      </c>
      <c r="P173">
        <f>IF('BlackburnData.xls'!I166=".","",LOG('BlackburnData.xls'!I166+1))</f>
        <v>3.3012470886362113</v>
      </c>
      <c r="Q173">
        <f>IF('BlackburnData.xls'!J166=".","",LOG('BlackburnData.xls'!J166+1))</f>
        <v>3.763502865467597</v>
      </c>
      <c r="R173">
        <f>'BlackburnData.xls'!K166</f>
        <v>-9</v>
      </c>
      <c r="S173">
        <f>LOG('BlackburnData.xls'!L166+1)</f>
        <v>0.7781512503836436</v>
      </c>
      <c r="T173">
        <f>LOG('BlackburnData.xls'!M166+1)</f>
        <v>0.6020599913279624</v>
      </c>
      <c r="U173">
        <f>LOG('BlackburnData.xls'!N166+1)</f>
        <v>0.47712125471966244</v>
      </c>
      <c r="V173" t="e">
        <f>ASIN(SQRT('BlackburnData.xls'!#REF!))</f>
        <v>#REF!</v>
      </c>
    </row>
    <row r="174" spans="1:22" ht="12.75">
      <c r="A174" t="s">
        <v>98</v>
      </c>
      <c r="B174" t="s">
        <v>199</v>
      </c>
      <c r="C174" t="s">
        <v>201</v>
      </c>
      <c r="D174">
        <f>LOG('BlackburnData.xls'!A167+1)</f>
        <v>1</v>
      </c>
      <c r="E174" t="e">
        <f>LOG('BlackburnData.xls'!#REF!+1)</f>
        <v>#REF!</v>
      </c>
      <c r="F174" t="e">
        <f>LOG('BlackburnData.xls'!#REF!+1)</f>
        <v>#REF!</v>
      </c>
      <c r="G174">
        <f>LOG('BlackburnData.xls'!C167+1)</f>
        <v>0.47712125471966244</v>
      </c>
      <c r="H174">
        <f>LOG('BlackburnData.xls'!B167+1)</f>
        <v>0.9542425094393249</v>
      </c>
      <c r="I174">
        <f>LOG('BlackburnData.xls'!E167+1)</f>
        <v>0</v>
      </c>
      <c r="J174">
        <f>LOG('BlackburnData.xls'!F167+1)</f>
        <v>0.47712125471966244</v>
      </c>
      <c r="K174">
        <f>LOG('BlackburnData.xls'!D167+1)</f>
        <v>0.3010299956639812</v>
      </c>
      <c r="L174" t="e">
        <f>LOG('BlackburnData.xls'!#REF!+1)</f>
        <v>#REF!</v>
      </c>
      <c r="M174" t="e">
        <f>LOG('BlackburnData.xls'!#REF!+1)</f>
        <v>#REF!</v>
      </c>
      <c r="N174">
        <f>IF('BlackburnData.xls'!G167=".","",LOG('BlackburnData.xls'!G167+1))</f>
        <v>1.8976270912904414</v>
      </c>
      <c r="O174">
        <f>IF('BlackburnData.xls'!H167=".","",LOG('BlackburnData.xls'!H167+1))</f>
        <v>3.04883008652835</v>
      </c>
      <c r="P174">
        <f>IF('BlackburnData.xls'!I167=".","",LOG('BlackburnData.xls'!I167+1))</f>
        <v>3.3012470886362113</v>
      </c>
      <c r="Q174">
        <f>IF('BlackburnData.xls'!J167=".","",LOG('BlackburnData.xls'!J167+1))</f>
        <v>3.763502865467597</v>
      </c>
      <c r="R174">
        <f>'BlackburnData.xls'!K167</f>
        <v>-9</v>
      </c>
      <c r="S174">
        <f>LOG('BlackburnData.xls'!L167+1)</f>
        <v>0.47712125471966244</v>
      </c>
      <c r="T174">
        <f>LOG('BlackburnData.xls'!M167+1)</f>
        <v>0.3010299956639812</v>
      </c>
      <c r="U174">
        <f>LOG('BlackburnData.xls'!N167+1)</f>
        <v>0.3010299956639812</v>
      </c>
      <c r="V174" t="e">
        <f>ASIN(SQRT('BlackburnData.xls'!#REF!))</f>
        <v>#REF!</v>
      </c>
    </row>
    <row r="175" spans="1:22" ht="12.75">
      <c r="A175" t="s">
        <v>98</v>
      </c>
      <c r="B175" t="s">
        <v>199</v>
      </c>
      <c r="C175" t="s">
        <v>202</v>
      </c>
      <c r="D175">
        <f>LOG('BlackburnData.xls'!A168+1)</f>
        <v>0.3010299956639812</v>
      </c>
      <c r="E175" t="e">
        <f>LOG('BlackburnData.xls'!#REF!+1)</f>
        <v>#REF!</v>
      </c>
      <c r="F175" t="e">
        <f>LOG('BlackburnData.xls'!#REF!+1)</f>
        <v>#REF!</v>
      </c>
      <c r="G175">
        <f>LOG('BlackburnData.xls'!C168+1)</f>
        <v>0</v>
      </c>
      <c r="H175">
        <f>LOG('BlackburnData.xls'!B168+1)</f>
        <v>0.3010299956639812</v>
      </c>
      <c r="I175">
        <f>LOG('BlackburnData.xls'!E168+1)</f>
        <v>0</v>
      </c>
      <c r="J175">
        <f>LOG('BlackburnData.xls'!F168+1)</f>
        <v>0</v>
      </c>
      <c r="K175">
        <f>LOG('BlackburnData.xls'!D168+1)</f>
        <v>0</v>
      </c>
      <c r="L175" t="e">
        <f>LOG('BlackburnData.xls'!#REF!+1)</f>
        <v>#REF!</v>
      </c>
      <c r="M175" t="e">
        <f>LOG('BlackburnData.xls'!#REF!+1)</f>
        <v>#REF!</v>
      </c>
      <c r="N175">
        <f>IF('BlackburnData.xls'!G168=".","",LOG('BlackburnData.xls'!G168+1))</f>
        <v>0.36172783601759284</v>
      </c>
      <c r="O175">
        <f>IF('BlackburnData.xls'!H168=".","",LOG('BlackburnData.xls'!H168+1))</f>
        <v>2.5575072019056577</v>
      </c>
      <c r="P175">
        <f>IF('BlackburnData.xls'!I168=".","",LOG('BlackburnData.xls'!I168+1))</f>
        <v>3.3012470886362113</v>
      </c>
      <c r="Q175">
        <f>IF('BlackburnData.xls'!J168=".","",LOG('BlackburnData.xls'!J168+1))</f>
        <v>3.763502865467597</v>
      </c>
      <c r="R175">
        <f>'BlackburnData.xls'!K168</f>
        <v>-9</v>
      </c>
      <c r="S175">
        <f>LOG('BlackburnData.xls'!L168+1)</f>
        <v>0</v>
      </c>
      <c r="T175">
        <f>LOG('BlackburnData.xls'!M168+1)</f>
        <v>0</v>
      </c>
      <c r="U175">
        <f>LOG('BlackburnData.xls'!N168+1)</f>
        <v>0</v>
      </c>
      <c r="V175" t="e">
        <f>ASIN(SQRT('BlackburnData.xls'!#REF!))</f>
        <v>#REF!</v>
      </c>
    </row>
    <row r="176" spans="1:22" ht="12.75">
      <c r="A176" t="s">
        <v>98</v>
      </c>
      <c r="B176" t="s">
        <v>199</v>
      </c>
      <c r="C176" t="s">
        <v>203</v>
      </c>
      <c r="D176">
        <f>LOG('BlackburnData.xls'!A169+1)</f>
        <v>0.6989700043360189</v>
      </c>
      <c r="E176" t="e">
        <f>LOG('BlackburnData.xls'!#REF!+1)</f>
        <v>#REF!</v>
      </c>
      <c r="F176" t="e">
        <f>LOG('BlackburnData.xls'!#REF!+1)</f>
        <v>#REF!</v>
      </c>
      <c r="G176">
        <f>LOG('BlackburnData.xls'!C169+1)</f>
        <v>0</v>
      </c>
      <c r="H176">
        <f>LOG('BlackburnData.xls'!B169+1)</f>
        <v>0.6020599913279624</v>
      </c>
      <c r="I176">
        <f>LOG('BlackburnData.xls'!E169+1)</f>
        <v>0</v>
      </c>
      <c r="J176">
        <f>LOG('BlackburnData.xls'!F169+1)</f>
        <v>0</v>
      </c>
      <c r="K176">
        <f>LOG('BlackburnData.xls'!D169+1)</f>
        <v>0.3010299956639812</v>
      </c>
      <c r="L176" t="e">
        <f>LOG('BlackburnData.xls'!#REF!+1)</f>
        <v>#REF!</v>
      </c>
      <c r="M176" t="e">
        <f>LOG('BlackburnData.xls'!#REF!+1)</f>
        <v>#REF!</v>
      </c>
      <c r="N176">
        <f>IF('BlackburnData.xls'!G169=".","",LOG('BlackburnData.xls'!G169+1))</f>
        <v>1.2810333672477277</v>
      </c>
      <c r="O176">
        <f>IF('BlackburnData.xls'!H169=".","",LOG('BlackburnData.xls'!H169+1))</f>
        <v>2.6324572921847245</v>
      </c>
      <c r="P176">
        <f>IF('BlackburnData.xls'!I169=".","",LOG('BlackburnData.xls'!I169+1))</f>
        <v>3.3012470886362113</v>
      </c>
      <c r="Q176">
        <f>IF('BlackburnData.xls'!J169=".","",LOG('BlackburnData.xls'!J169+1))</f>
        <v>3.763502865467597</v>
      </c>
      <c r="R176">
        <f>'BlackburnData.xls'!K169</f>
        <v>-9</v>
      </c>
      <c r="S176">
        <f>LOG('BlackburnData.xls'!L169+1)</f>
        <v>0</v>
      </c>
      <c r="T176">
        <f>LOG('BlackburnData.xls'!M169+1)</f>
        <v>0</v>
      </c>
      <c r="U176">
        <f>LOG('BlackburnData.xls'!N169+1)</f>
        <v>0</v>
      </c>
      <c r="V176" t="e">
        <f>ASIN(SQRT('BlackburnData.xls'!#REF!))</f>
        <v>#REF!</v>
      </c>
    </row>
    <row r="177" spans="1:22" ht="12.75">
      <c r="A177" t="s">
        <v>98</v>
      </c>
      <c r="B177" t="s">
        <v>199</v>
      </c>
      <c r="C177" t="s">
        <v>204</v>
      </c>
      <c r="D177">
        <f>LOG('BlackburnData.xls'!A170+1)</f>
        <v>1.1760912590556813</v>
      </c>
      <c r="E177" t="e">
        <f>LOG('BlackburnData.xls'!#REF!+1)</f>
        <v>#REF!</v>
      </c>
      <c r="F177" t="e">
        <f>LOG('BlackburnData.xls'!#REF!+1)</f>
        <v>#REF!</v>
      </c>
      <c r="G177">
        <f>LOG('BlackburnData.xls'!C170+1)</f>
        <v>1</v>
      </c>
      <c r="H177">
        <f>LOG('BlackburnData.xls'!B170+1)</f>
        <v>1.1760912590556813</v>
      </c>
      <c r="I177">
        <f>LOG('BlackburnData.xls'!E170+1)</f>
        <v>0</v>
      </c>
      <c r="J177">
        <f>LOG('BlackburnData.xls'!F170+1)</f>
        <v>1</v>
      </c>
      <c r="K177">
        <f>LOG('BlackburnData.xls'!D170+1)</f>
        <v>0</v>
      </c>
      <c r="L177" t="e">
        <f>LOG('BlackburnData.xls'!#REF!+1)</f>
        <v>#REF!</v>
      </c>
      <c r="M177" t="e">
        <f>LOG('BlackburnData.xls'!#REF!+1)</f>
        <v>#REF!</v>
      </c>
      <c r="N177">
        <f>IF('BlackburnData.xls'!G170=".","",LOG('BlackburnData.xls'!G170+1))</f>
        <v>2.503790683057181</v>
      </c>
      <c r="O177">
        <f>IF('BlackburnData.xls'!H170=".","",LOG('BlackburnData.xls'!H170+1))</f>
        <v>3.0759117614827773</v>
      </c>
      <c r="P177">
        <f>IF('BlackburnData.xls'!I170=".","",LOG('BlackburnData.xls'!I170+1))</f>
        <v>3.3012470886362113</v>
      </c>
      <c r="Q177">
        <f>IF('BlackburnData.xls'!J170=".","",LOG('BlackburnData.xls'!J170+1))</f>
        <v>3.763502865467597</v>
      </c>
      <c r="R177">
        <f>'BlackburnData.xls'!K170</f>
        <v>-9</v>
      </c>
      <c r="S177">
        <f>LOG('BlackburnData.xls'!L170+1)</f>
        <v>0.47712125471966244</v>
      </c>
      <c r="T177">
        <f>LOG('BlackburnData.xls'!M170+1)</f>
        <v>0.3010299956639812</v>
      </c>
      <c r="U177">
        <f>LOG('BlackburnData.xls'!N170+1)</f>
        <v>0.3010299956639812</v>
      </c>
      <c r="V177" t="e">
        <f>ASIN(SQRT('BlackburnData.xls'!#REF!))</f>
        <v>#REF!</v>
      </c>
    </row>
    <row r="178" spans="1:22" ht="12.75">
      <c r="A178" s="1" t="s">
        <v>98</v>
      </c>
      <c r="B178" s="1" t="s">
        <v>199</v>
      </c>
      <c r="C178" s="1" t="s">
        <v>205</v>
      </c>
      <c r="D178">
        <f>LOG('BlackburnData.xls'!A171+1)</f>
        <v>0.6989700043360189</v>
      </c>
      <c r="E178" t="e">
        <f>LOG('BlackburnData.xls'!#REF!+1)</f>
        <v>#REF!</v>
      </c>
      <c r="F178" t="e">
        <f>LOG('BlackburnData.xls'!#REF!+1)</f>
        <v>#REF!</v>
      </c>
      <c r="G178">
        <f>LOG('BlackburnData.xls'!C171+1)</f>
        <v>0</v>
      </c>
      <c r="H178">
        <f>LOG('BlackburnData.xls'!B171+1)</f>
        <v>0.6989700043360189</v>
      </c>
      <c r="I178">
        <f>LOG('BlackburnData.xls'!E171+1)</f>
        <v>0</v>
      </c>
      <c r="J178">
        <f>LOG('BlackburnData.xls'!F171+1)</f>
        <v>0</v>
      </c>
      <c r="K178">
        <f>LOG('BlackburnData.xls'!D171+1)</f>
        <v>0</v>
      </c>
      <c r="L178" t="e">
        <f>LOG('BlackburnData.xls'!#REF!+1)</f>
        <v>#REF!</v>
      </c>
      <c r="M178" t="e">
        <f>LOG('BlackburnData.xls'!#REF!+1)</f>
        <v>#REF!</v>
      </c>
      <c r="N178">
        <f>IF('BlackburnData.xls'!G171=".","",LOG('BlackburnData.xls'!G171+1))</f>
        <v>1</v>
      </c>
      <c r="O178">
        <f>IF('BlackburnData.xls'!H171=".","",LOG('BlackburnData.xls'!H171+1))</f>
        <v>2.7168377232995247</v>
      </c>
      <c r="P178">
        <f>IF('BlackburnData.xls'!I171=".","",LOG('BlackburnData.xls'!I171+1))</f>
        <v>3.3012470886362113</v>
      </c>
      <c r="Q178">
        <f>IF('BlackburnData.xls'!J171=".","",LOG('BlackburnData.xls'!J171+1))</f>
        <v>3.763502865467597</v>
      </c>
      <c r="R178">
        <f>'BlackburnData.xls'!K171</f>
        <v>-9</v>
      </c>
      <c r="S178">
        <f>LOG('BlackburnData.xls'!L171+1)</f>
        <v>0.6020599913279624</v>
      </c>
      <c r="T178">
        <f>LOG('BlackburnData.xls'!M171+1)</f>
        <v>0.3010299956639812</v>
      </c>
      <c r="U178">
        <f>LOG('BlackburnData.xls'!N171+1)</f>
        <v>0.47712125471966244</v>
      </c>
      <c r="V178" t="e">
        <f>ASIN(SQRT('BlackburnData.xls'!#REF!))</f>
        <v>#REF!</v>
      </c>
    </row>
    <row r="179" spans="1:22" ht="12.75">
      <c r="A179" t="s">
        <v>98</v>
      </c>
      <c r="B179" t="s">
        <v>199</v>
      </c>
      <c r="C179" t="s">
        <v>206</v>
      </c>
      <c r="D179">
        <f>LOG('BlackburnData.xls'!A172+1)</f>
        <v>1.1139433523068367</v>
      </c>
      <c r="E179" t="e">
        <f>LOG('BlackburnData.xls'!#REF!+1)</f>
        <v>#REF!</v>
      </c>
      <c r="F179" t="e">
        <f>LOG('BlackburnData.xls'!#REF!+1)</f>
        <v>#REF!</v>
      </c>
      <c r="G179">
        <f>LOG('BlackburnData.xls'!C172+1)</f>
        <v>0.6989700043360189</v>
      </c>
      <c r="H179">
        <f>LOG('BlackburnData.xls'!B172+1)</f>
        <v>1.0791812460476249</v>
      </c>
      <c r="I179">
        <f>LOG('BlackburnData.xls'!E172+1)</f>
        <v>0</v>
      </c>
      <c r="J179">
        <f>LOG('BlackburnData.xls'!F172+1)</f>
        <v>0.6989700043360189</v>
      </c>
      <c r="K179">
        <f>LOG('BlackburnData.xls'!D172+1)</f>
        <v>0.3010299956639812</v>
      </c>
      <c r="L179" t="e">
        <f>LOG('BlackburnData.xls'!#REF!+1)</f>
        <v>#REF!</v>
      </c>
      <c r="M179" t="e">
        <f>LOG('BlackburnData.xls'!#REF!+1)</f>
        <v>#REF!</v>
      </c>
      <c r="N179">
        <f>IF('BlackburnData.xls'!G172=".","",LOG('BlackburnData.xls'!G172+1))</f>
        <v>2.5390760987927767</v>
      </c>
      <c r="O179">
        <f>IF('BlackburnData.xls'!H172=".","",LOG('BlackburnData.xls'!H172+1))</f>
        <v>3.074450718954591</v>
      </c>
      <c r="P179">
        <f>IF('BlackburnData.xls'!I172=".","",LOG('BlackburnData.xls'!I172+1))</f>
        <v>3.3012470886362113</v>
      </c>
      <c r="Q179">
        <f>IF('BlackburnData.xls'!J172=".","",LOG('BlackburnData.xls'!J172+1))</f>
        <v>3.763502865467597</v>
      </c>
      <c r="R179">
        <f>'BlackburnData.xls'!K172</f>
        <v>-9</v>
      </c>
      <c r="S179">
        <f>LOG('BlackburnData.xls'!L172+1)</f>
        <v>0.6020599913279624</v>
      </c>
      <c r="T179">
        <f>LOG('BlackburnData.xls'!M172+1)</f>
        <v>0.3010299956639812</v>
      </c>
      <c r="U179">
        <f>LOG('BlackburnData.xls'!N172+1)</f>
        <v>0.47712125471966244</v>
      </c>
      <c r="V179" t="e">
        <f>ASIN(SQRT('BlackburnData.xls'!#REF!))</f>
        <v>#REF!</v>
      </c>
    </row>
    <row r="180" spans="1:22" ht="12.75">
      <c r="A180" t="s">
        <v>98</v>
      </c>
      <c r="B180" t="s">
        <v>199</v>
      </c>
      <c r="C180" t="s">
        <v>207</v>
      </c>
      <c r="D180">
        <f>LOG('BlackburnData.xls'!A173+1)</f>
        <v>1.2041199826559248</v>
      </c>
      <c r="E180" t="e">
        <f>LOG('BlackburnData.xls'!#REF!+1)</f>
        <v>#REF!</v>
      </c>
      <c r="F180" t="e">
        <f>LOG('BlackburnData.xls'!#REF!+1)</f>
        <v>#REF!</v>
      </c>
      <c r="G180">
        <f>LOG('BlackburnData.xls'!C173+1)</f>
        <v>1.0413926851582251</v>
      </c>
      <c r="H180">
        <f>LOG('BlackburnData.xls'!B173+1)</f>
        <v>1.2041199826559248</v>
      </c>
      <c r="I180">
        <f>LOG('BlackburnData.xls'!E173+1)</f>
        <v>0</v>
      </c>
      <c r="J180">
        <f>LOG('BlackburnData.xls'!F173+1)</f>
        <v>1.0413926851582251</v>
      </c>
      <c r="K180">
        <f>LOG('BlackburnData.xls'!D173+1)</f>
        <v>0</v>
      </c>
      <c r="L180" t="e">
        <f>LOG('BlackburnData.xls'!#REF!+1)</f>
        <v>#REF!</v>
      </c>
      <c r="M180" t="e">
        <f>LOG('BlackburnData.xls'!#REF!+1)</f>
        <v>#REF!</v>
      </c>
      <c r="N180">
        <f>IF('BlackburnData.xls'!G173=".","",LOG('BlackburnData.xls'!G173+1))</f>
        <v>1.8561244442423004</v>
      </c>
      <c r="O180">
        <f>IF('BlackburnData.xls'!H173=".","",LOG('BlackburnData.xls'!H173+1))</f>
        <v>3.000434077479319</v>
      </c>
      <c r="P180">
        <f>IF('BlackburnData.xls'!I173=".","",LOG('BlackburnData.xls'!I173+1))</f>
        <v>3.3012470886362113</v>
      </c>
      <c r="Q180">
        <f>IF('BlackburnData.xls'!J173=".","",LOG('BlackburnData.xls'!J173+1))</f>
        <v>3.763502865467597</v>
      </c>
      <c r="R180">
        <f>'BlackburnData.xls'!K173</f>
        <v>-9</v>
      </c>
      <c r="S180">
        <f>LOG('BlackburnData.xls'!L173+1)</f>
        <v>0.3010299956639812</v>
      </c>
      <c r="T180">
        <f>LOG('BlackburnData.xls'!M173+1)</f>
        <v>0.3010299956639812</v>
      </c>
      <c r="U180">
        <f>LOG('BlackburnData.xls'!N173+1)</f>
        <v>0</v>
      </c>
      <c r="V180" t="e">
        <f>ASIN(SQRT('BlackburnData.xls'!#REF!))</f>
        <v>#REF!</v>
      </c>
    </row>
    <row r="181" spans="1:22" ht="12.75">
      <c r="A181" t="s">
        <v>98</v>
      </c>
      <c r="B181" t="s">
        <v>199</v>
      </c>
      <c r="C181" t="s">
        <v>208</v>
      </c>
      <c r="D181">
        <f>LOG('BlackburnData.xls'!A174+1)</f>
        <v>1.4313637641589874</v>
      </c>
      <c r="E181" t="e">
        <f>LOG('BlackburnData.xls'!#REF!+1)</f>
        <v>#REF!</v>
      </c>
      <c r="F181" t="e">
        <f>LOG('BlackburnData.xls'!#REF!+1)</f>
        <v>#REF!</v>
      </c>
      <c r="G181">
        <f>LOG('BlackburnData.xls'!C174+1)</f>
        <v>1.3424226808222062</v>
      </c>
      <c r="H181">
        <f>LOG('BlackburnData.xls'!B174+1)</f>
        <v>1.414973347970818</v>
      </c>
      <c r="I181">
        <f>LOG('BlackburnData.xls'!E174+1)</f>
        <v>0.3010299956639812</v>
      </c>
      <c r="J181">
        <f>LOG('BlackburnData.xls'!F174+1)</f>
        <v>1.3617278360175928</v>
      </c>
      <c r="K181">
        <f>LOG('BlackburnData.xls'!D174+1)</f>
        <v>0.3010299956639812</v>
      </c>
      <c r="L181" t="e">
        <f>LOG('BlackburnData.xls'!#REF!+1)</f>
        <v>#REF!</v>
      </c>
      <c r="M181" t="e">
        <f>LOG('BlackburnData.xls'!#REF!+1)</f>
        <v>#REF!</v>
      </c>
      <c r="N181">
        <f>IF('BlackburnData.xls'!G174=".","",LOG('BlackburnData.xls'!G174+1))</f>
        <v>1.9211660506377388</v>
      </c>
      <c r="O181">
        <f>IF('BlackburnData.xls'!H174=".","",LOG('BlackburnData.xls'!H174+1))</f>
        <v>2.932980821923198</v>
      </c>
      <c r="P181">
        <f>IF('BlackburnData.xls'!I174=".","",LOG('BlackburnData.xls'!I174+1))</f>
        <v>3.3012470886362113</v>
      </c>
      <c r="Q181">
        <f>IF('BlackburnData.xls'!J174=".","",LOG('BlackburnData.xls'!J174+1))</f>
        <v>3.763502865467597</v>
      </c>
      <c r="R181">
        <f>'BlackburnData.xls'!K174</f>
        <v>-9</v>
      </c>
      <c r="S181">
        <f>LOG('BlackburnData.xls'!L174+1)</f>
        <v>0.3010299956639812</v>
      </c>
      <c r="T181">
        <f>LOG('BlackburnData.xls'!M174+1)</f>
        <v>0</v>
      </c>
      <c r="U181">
        <f>LOG('BlackburnData.xls'!N174+1)</f>
        <v>0.3010299956639812</v>
      </c>
      <c r="V181" t="e">
        <f>ASIN(SQRT('BlackburnData.xls'!#REF!))</f>
        <v>#REF!</v>
      </c>
    </row>
    <row r="182" spans="1:22" ht="12.75">
      <c r="A182" t="s">
        <v>98</v>
      </c>
      <c r="B182" t="s">
        <v>199</v>
      </c>
      <c r="C182" t="s">
        <v>209</v>
      </c>
      <c r="D182">
        <f>LOG('BlackburnData.xls'!A175+1)</f>
        <v>0.7781512503836436</v>
      </c>
      <c r="E182" t="e">
        <f>LOG('BlackburnData.xls'!#REF!+1)</f>
        <v>#REF!</v>
      </c>
      <c r="F182" t="e">
        <f>LOG('BlackburnData.xls'!#REF!+1)</f>
        <v>#REF!</v>
      </c>
      <c r="G182">
        <f>LOG('BlackburnData.xls'!C175+1)</f>
        <v>0</v>
      </c>
      <c r="H182">
        <f>LOG('BlackburnData.xls'!B175+1)</f>
        <v>0.7781512503836436</v>
      </c>
      <c r="I182">
        <f>LOG('BlackburnData.xls'!E175+1)</f>
        <v>0</v>
      </c>
      <c r="J182">
        <f>LOG('BlackburnData.xls'!F175+1)</f>
        <v>0</v>
      </c>
      <c r="K182">
        <f>LOG('BlackburnData.xls'!D175+1)</f>
        <v>0</v>
      </c>
      <c r="L182" t="e">
        <f>LOG('BlackburnData.xls'!#REF!+1)</f>
        <v>#REF!</v>
      </c>
      <c r="M182" t="e">
        <f>LOG('BlackburnData.xls'!#REF!+1)</f>
        <v>#REF!</v>
      </c>
      <c r="N182">
        <f>IF('BlackburnData.xls'!G175=".","",LOG('BlackburnData.xls'!G175+1))</f>
        <v>2.0515383905153275</v>
      </c>
      <c r="O182">
        <f>IF('BlackburnData.xls'!H175=".","",LOG('BlackburnData.xls'!H175+1))</f>
        <v>3.090610707828407</v>
      </c>
      <c r="P182">
        <f>IF('BlackburnData.xls'!I175=".","",LOG('BlackburnData.xls'!I175+1))</f>
        <v>3.3012470886362113</v>
      </c>
      <c r="Q182">
        <f>IF('BlackburnData.xls'!J175=".","",LOG('BlackburnData.xls'!J175+1))</f>
        <v>3.763502865467597</v>
      </c>
      <c r="R182">
        <f>'BlackburnData.xls'!K175</f>
        <v>-9</v>
      </c>
      <c r="S182">
        <f>LOG('BlackburnData.xls'!L175+1)</f>
        <v>0.47712125471966244</v>
      </c>
      <c r="T182">
        <f>LOG('BlackburnData.xls'!M175+1)</f>
        <v>0.3010299956639812</v>
      </c>
      <c r="U182">
        <f>LOG('BlackburnData.xls'!N175+1)</f>
        <v>0.3010299956639812</v>
      </c>
      <c r="V182" t="e">
        <f>ASIN(SQRT('BlackburnData.xls'!#REF!))</f>
        <v>#REF!</v>
      </c>
    </row>
    <row r="183" spans="1:22" ht="12.75">
      <c r="A183" t="s">
        <v>98</v>
      </c>
      <c r="B183" t="s">
        <v>210</v>
      </c>
      <c r="C183" t="s">
        <v>211</v>
      </c>
      <c r="D183">
        <f>LOG('BlackburnData.xls'!A176+1)</f>
        <v>2.0043213737826426</v>
      </c>
      <c r="E183" t="e">
        <f>LOG('BlackburnData.xls'!#REF!+1)</f>
        <v>#REF!</v>
      </c>
      <c r="F183" t="e">
        <f>LOG('BlackburnData.xls'!#REF!+1)</f>
        <v>#REF!</v>
      </c>
      <c r="G183">
        <f>LOG('BlackburnData.xls'!C176+1)</f>
        <v>1.6532125137753437</v>
      </c>
      <c r="H183">
        <f>LOG('BlackburnData.xls'!B176+1)</f>
        <v>1.8692317197309762</v>
      </c>
      <c r="I183">
        <f>LOG('BlackburnData.xls'!E176+1)</f>
        <v>0.9030899869919435</v>
      </c>
      <c r="J183">
        <f>LOG('BlackburnData.xls'!F176+1)</f>
        <v>1.7160033436347992</v>
      </c>
      <c r="K183">
        <f>LOG('BlackburnData.xls'!D176+1)</f>
        <v>1.4471580313422192</v>
      </c>
      <c r="L183" t="e">
        <f>LOG('BlackburnData.xls'!#REF!+1)</f>
        <v>#REF!</v>
      </c>
      <c r="M183" t="e">
        <f>LOG('BlackburnData.xls'!#REF!+1)</f>
        <v>#REF!</v>
      </c>
      <c r="N183">
        <f>IF('BlackburnData.xls'!G176=".","",LOG('BlackburnData.xls'!G176+1))</f>
        <v>5.047601147278061</v>
      </c>
      <c r="O183">
        <f>IF('BlackburnData.xls'!H176=".","",LOG('BlackburnData.xls'!H176+1))</f>
        <v>3.4466924663715273</v>
      </c>
      <c r="P183">
        <f>IF('BlackburnData.xls'!I176=".","",LOG('BlackburnData.xls'!I176+1))</f>
        <v>2.9036325160842376</v>
      </c>
      <c r="Q183">
        <f>IF('BlackburnData.xls'!J176=".","",LOG('BlackburnData.xls'!J176+1))</f>
        <v>3.2555137128195333</v>
      </c>
      <c r="R183">
        <f>'BlackburnData.xls'!K176</f>
        <v>-37</v>
      </c>
      <c r="S183">
        <f>LOG('BlackburnData.xls'!L176+1)</f>
        <v>1.380211241711606</v>
      </c>
      <c r="T183">
        <f>LOG('BlackburnData.xls'!M176+1)</f>
        <v>1.0413926851582251</v>
      </c>
      <c r="U183">
        <f>LOG('BlackburnData.xls'!N176+1)</f>
        <v>1.146128035678238</v>
      </c>
      <c r="V183" t="e">
        <f>ASIN(SQRT('BlackburnData.xls'!#REF!))</f>
        <v>#REF!</v>
      </c>
    </row>
    <row r="184" spans="1:22" ht="12.75">
      <c r="A184" t="s">
        <v>98</v>
      </c>
      <c r="B184" t="s">
        <v>210</v>
      </c>
      <c r="C184" t="s">
        <v>212</v>
      </c>
      <c r="D184">
        <f>LOG('BlackburnData.xls'!A177+1)</f>
        <v>2.0569048513364727</v>
      </c>
      <c r="E184" t="e">
        <f>LOG('BlackburnData.xls'!#REF!+1)</f>
        <v>#REF!</v>
      </c>
      <c r="F184" t="e">
        <f>LOG('BlackburnData.xls'!#REF!+1)</f>
        <v>#REF!</v>
      </c>
      <c r="G184">
        <f>LOG('BlackburnData.xls'!C177+1)</f>
        <v>1.662757831681574</v>
      </c>
      <c r="H184">
        <f>LOG('BlackburnData.xls'!B177+1)</f>
        <v>1.9344984512435677</v>
      </c>
      <c r="I184">
        <f>LOG('BlackburnData.xls'!E177+1)</f>
        <v>0.9030899869919435</v>
      </c>
      <c r="J184">
        <f>LOG('BlackburnData.xls'!F177+1)</f>
        <v>1.724275869600789</v>
      </c>
      <c r="K184">
        <f>LOG('BlackburnData.xls'!D177+1)</f>
        <v>1.462397997898956</v>
      </c>
      <c r="L184" t="e">
        <f>LOG('BlackburnData.xls'!#REF!+1)</f>
        <v>#REF!</v>
      </c>
      <c r="M184" t="e">
        <f>LOG('BlackburnData.xls'!#REF!+1)</f>
        <v>#REF!</v>
      </c>
      <c r="N184">
        <f>IF('BlackburnData.xls'!G177=".","",LOG('BlackburnData.xls'!G177+1))</f>
        <v>5.163868913081655</v>
      </c>
      <c r="O184">
        <f>IF('BlackburnData.xls'!H177=".","",LOG('BlackburnData.xls'!H177+1))</f>
        <v>3.5757649805367193</v>
      </c>
      <c r="P184">
        <f>IF('BlackburnData.xls'!I177=".","",LOG('BlackburnData.xls'!I177+1))</f>
        <v>2.9036325160842376</v>
      </c>
      <c r="Q184">
        <f>IF('BlackburnData.xls'!J177=".","",LOG('BlackburnData.xls'!J177+1))</f>
        <v>3.1763806922432702</v>
      </c>
      <c r="R184">
        <f>'BlackburnData.xls'!K177</f>
        <v>-43</v>
      </c>
      <c r="S184">
        <f>LOG('BlackburnData.xls'!L177+1)</f>
        <v>1.3617278360175928</v>
      </c>
      <c r="T184">
        <f>LOG('BlackburnData.xls'!M177+1)</f>
        <v>1.0413926851582251</v>
      </c>
      <c r="U184">
        <f>LOG('BlackburnData.xls'!N177+1)</f>
        <v>1.1139433523068367</v>
      </c>
      <c r="V184" t="e">
        <f>ASIN(SQRT('BlackburnData.xls'!#REF!))</f>
        <v>#REF!</v>
      </c>
    </row>
    <row r="185" spans="1:22" ht="12.75">
      <c r="A185" t="s">
        <v>98</v>
      </c>
      <c r="B185" t="s">
        <v>213</v>
      </c>
      <c r="C185" t="s">
        <v>214</v>
      </c>
      <c r="D185">
        <f>LOG('BlackburnData.xls'!A178+1)</f>
        <v>1.0791812460476249</v>
      </c>
      <c r="E185" t="e">
        <f>LOG('BlackburnData.xls'!#REF!+1)</f>
        <v>#REF!</v>
      </c>
      <c r="F185" t="e">
        <f>LOG('BlackburnData.xls'!#REF!+1)</f>
        <v>#REF!</v>
      </c>
      <c r="G185">
        <f>LOG('BlackburnData.xls'!C178+1)</f>
        <v>0</v>
      </c>
      <c r="H185">
        <f>LOG('BlackburnData.xls'!B178+1)</f>
        <v>0.9030899869919435</v>
      </c>
      <c r="I185">
        <f>LOG('BlackburnData.xls'!E178+1)</f>
        <v>0</v>
      </c>
      <c r="J185">
        <f>LOG('BlackburnData.xls'!F178+1)</f>
        <v>0</v>
      </c>
      <c r="K185">
        <f>LOG('BlackburnData.xls'!D178+1)</f>
        <v>0.6989700043360189</v>
      </c>
      <c r="L185" t="e">
        <f>LOG('BlackburnData.xls'!#REF!+1)</f>
        <v>#REF!</v>
      </c>
      <c r="M185" t="e">
        <f>LOG('BlackburnData.xls'!#REF!+1)</f>
        <v>#REF!</v>
      </c>
      <c r="N185">
        <f>IF('BlackburnData.xls'!G178=".","",LOG('BlackburnData.xls'!G178+1))</f>
        <v>0.2304489213782739</v>
      </c>
      <c r="O185">
        <f>IF('BlackburnData.xls'!H178=".","",LOG('BlackburnData.xls'!H178+1))</f>
        <v>0.6989700043360189</v>
      </c>
      <c r="P185">
        <f>IF('BlackburnData.xls'!I178=".","",LOG('BlackburnData.xls'!I178+1))</f>
        <v>3.000434077479319</v>
      </c>
      <c r="Q185">
        <f>IF('BlackburnData.xls'!J178=".","",LOG('BlackburnData.xls'!J178+1))</f>
        <v>3.748265572668741</v>
      </c>
      <c r="R185">
        <f>'BlackburnData.xls'!K178</f>
        <v>-25</v>
      </c>
      <c r="S185">
        <f>LOG('BlackburnData.xls'!L178+1)</f>
        <v>0</v>
      </c>
      <c r="T185">
        <f>LOG('BlackburnData.xls'!M178+1)</f>
        <v>0</v>
      </c>
      <c r="U185">
        <f>LOG('BlackburnData.xls'!N178+1)</f>
        <v>0</v>
      </c>
      <c r="V185" t="e">
        <f>ASIN(SQRT('BlackburnData.xls'!#REF!))</f>
        <v>#REF!</v>
      </c>
    </row>
    <row r="186" spans="1:22" ht="12.75">
      <c r="A186" t="s">
        <v>98</v>
      </c>
      <c r="B186" t="s">
        <v>213</v>
      </c>
      <c r="C186" t="s">
        <v>215</v>
      </c>
      <c r="D186">
        <f>LOG('BlackburnData.xls'!A179+1)</f>
        <v>1.4313637641589874</v>
      </c>
      <c r="E186" t="e">
        <f>LOG('BlackburnData.xls'!#REF!+1)</f>
        <v>#REF!</v>
      </c>
      <c r="F186" t="e">
        <f>LOG('BlackburnData.xls'!#REF!+1)</f>
        <v>#REF!</v>
      </c>
      <c r="G186">
        <f>LOG('BlackburnData.xls'!C179+1)</f>
        <v>1</v>
      </c>
      <c r="H186">
        <f>LOG('BlackburnData.xls'!B179+1)</f>
        <v>1.3010299956639813</v>
      </c>
      <c r="I186">
        <f>LOG('BlackburnData.xls'!E179+1)</f>
        <v>0.6020599913279624</v>
      </c>
      <c r="J186">
        <f>LOG('BlackburnData.xls'!F179+1)</f>
        <v>1.1139433523068367</v>
      </c>
      <c r="K186">
        <f>LOG('BlackburnData.xls'!D179+1)</f>
        <v>0.9030899869919435</v>
      </c>
      <c r="L186" t="e">
        <f>LOG('BlackburnData.xls'!#REF!+1)</f>
        <v>#REF!</v>
      </c>
      <c r="M186" t="e">
        <f>LOG('BlackburnData.xls'!#REF!+1)</f>
        <v>#REF!</v>
      </c>
      <c r="N186">
        <f>IF('BlackburnData.xls'!G179=".","",LOG('BlackburnData.xls'!G179+1))</f>
        <v>1.5831987739686226</v>
      </c>
      <c r="O186">
        <f>IF('BlackburnData.xls'!H179=".","",LOG('BlackburnData.xls'!H179+1))</f>
        <v>1.5314789170422551</v>
      </c>
      <c r="P186">
        <f>IF('BlackburnData.xls'!I179=".","",LOG('BlackburnData.xls'!I179+1))</f>
        <v>3.000434077479319</v>
      </c>
      <c r="Q186">
        <f>IF('BlackburnData.xls'!J179=".","",LOG('BlackburnData.xls'!J179+1))</f>
        <v>3.748265572668741</v>
      </c>
      <c r="R186">
        <f>'BlackburnData.xls'!K179</f>
        <v>-25</v>
      </c>
      <c r="S186">
        <f>LOG('BlackburnData.xls'!L179+1)</f>
        <v>0</v>
      </c>
      <c r="T186">
        <f>LOG('BlackburnData.xls'!M179+1)</f>
        <v>0</v>
      </c>
      <c r="U186">
        <f>LOG('BlackburnData.xls'!N179+1)</f>
        <v>0</v>
      </c>
      <c r="V186" t="e">
        <f>ASIN(SQRT('BlackburnData.xls'!#REF!))</f>
        <v>#REF!</v>
      </c>
    </row>
    <row r="187" spans="1:22" ht="12.75">
      <c r="A187" t="s">
        <v>98</v>
      </c>
      <c r="B187" t="s">
        <v>213</v>
      </c>
      <c r="C187" t="s">
        <v>216</v>
      </c>
      <c r="D187">
        <f>LOG('BlackburnData.xls'!A180+1)</f>
        <v>1.1139433523068367</v>
      </c>
      <c r="E187" t="e">
        <f>LOG('BlackburnData.xls'!#REF!+1)</f>
        <v>#REF!</v>
      </c>
      <c r="F187" t="e">
        <f>LOG('BlackburnData.xls'!#REF!+1)</f>
        <v>#REF!</v>
      </c>
      <c r="G187">
        <f>LOG('BlackburnData.xls'!C180+1)</f>
        <v>0</v>
      </c>
      <c r="H187">
        <f>LOG('BlackburnData.xls'!B180+1)</f>
        <v>0.9030899869919435</v>
      </c>
      <c r="I187">
        <f>LOG('BlackburnData.xls'!E180+1)</f>
        <v>0</v>
      </c>
      <c r="J187">
        <f>LOG('BlackburnData.xls'!F180+1)</f>
        <v>0</v>
      </c>
      <c r="K187">
        <f>LOG('BlackburnData.xls'!D180+1)</f>
        <v>0.7781512503836436</v>
      </c>
      <c r="L187" t="e">
        <f>LOG('BlackburnData.xls'!#REF!+1)</f>
        <v>#REF!</v>
      </c>
      <c r="M187" t="e">
        <f>LOG('BlackburnData.xls'!#REF!+1)</f>
        <v>#REF!</v>
      </c>
      <c r="N187">
        <f>IF('BlackburnData.xls'!G180=".","",LOG('BlackburnData.xls'!G180+1))</f>
        <v>0.2304489213782739</v>
      </c>
      <c r="O187">
        <f>IF('BlackburnData.xls'!H180=".","",LOG('BlackburnData.xls'!H180+1))</f>
        <v>0.6989700043360189</v>
      </c>
      <c r="P187">
        <f>IF('BlackburnData.xls'!I180=".","",LOG('BlackburnData.xls'!I180+1))</f>
        <v>3.000434077479319</v>
      </c>
      <c r="Q187">
        <f>IF('BlackburnData.xls'!J180=".","",LOG('BlackburnData.xls'!J180+1))</f>
        <v>3.748265572668741</v>
      </c>
      <c r="R187">
        <f>'BlackburnData.xls'!K180</f>
        <v>-25</v>
      </c>
      <c r="S187">
        <f>LOG('BlackburnData.xls'!L180+1)</f>
        <v>0</v>
      </c>
      <c r="T187">
        <f>LOG('BlackburnData.xls'!M180+1)</f>
        <v>0</v>
      </c>
      <c r="U187">
        <f>LOG('BlackburnData.xls'!N180+1)</f>
        <v>0</v>
      </c>
      <c r="V187" t="e">
        <f>ASIN(SQRT('BlackburnData.xls'!#REF!))</f>
        <v>#REF!</v>
      </c>
    </row>
    <row r="188" spans="1:22" ht="12.75">
      <c r="A188" t="s">
        <v>98</v>
      </c>
      <c r="B188" t="s">
        <v>213</v>
      </c>
      <c r="C188" t="s">
        <v>217</v>
      </c>
      <c r="D188">
        <f>LOG('BlackburnData.xls'!A181+1)</f>
        <v>0.8450980400142568</v>
      </c>
      <c r="E188" t="e">
        <f>LOG('BlackburnData.xls'!#REF!+1)</f>
        <v>#REF!</v>
      </c>
      <c r="F188" t="e">
        <f>LOG('BlackburnData.xls'!#REF!+1)</f>
        <v>#REF!</v>
      </c>
      <c r="G188">
        <f>LOG('BlackburnData.xls'!C181+1)</f>
        <v>0</v>
      </c>
      <c r="H188">
        <f>LOG('BlackburnData.xls'!B181+1)</f>
        <v>0.6989700043360189</v>
      </c>
      <c r="I188">
        <f>LOG('BlackburnData.xls'!E181+1)</f>
        <v>0.3010299956639812</v>
      </c>
      <c r="J188">
        <f>LOG('BlackburnData.xls'!F181+1)</f>
        <v>0.3010299956639812</v>
      </c>
      <c r="K188">
        <f>LOG('BlackburnData.xls'!D181+1)</f>
        <v>0.47712125471966244</v>
      </c>
      <c r="L188" t="e">
        <f>LOG('BlackburnData.xls'!#REF!+1)</f>
        <v>#REF!</v>
      </c>
      <c r="M188" t="e">
        <f>LOG('BlackburnData.xls'!#REF!+1)</f>
        <v>#REF!</v>
      </c>
      <c r="N188">
        <f>IF('BlackburnData.xls'!G181=".","",LOG('BlackburnData.xls'!G181+1))</f>
        <v>0.7160033436347992</v>
      </c>
      <c r="O188">
        <f>IF('BlackburnData.xls'!H181=".","",LOG('BlackburnData.xls'!H181+1))</f>
        <v>2.5415792439465807</v>
      </c>
      <c r="P188">
        <f>IF('BlackburnData.xls'!I181=".","",LOG('BlackburnData.xls'!I181+1))</f>
        <v>3.000434077479319</v>
      </c>
      <c r="Q188">
        <f>IF('BlackburnData.xls'!J181=".","",LOG('BlackburnData.xls'!J181+1))</f>
        <v>3.748265572668741</v>
      </c>
      <c r="R188">
        <f>'BlackburnData.xls'!K181</f>
        <v>-25</v>
      </c>
      <c r="S188">
        <f>LOG('BlackburnData.xls'!L181+1)</f>
        <v>0.6020599913279624</v>
      </c>
      <c r="T188">
        <f>LOG('BlackburnData.xls'!M181+1)</f>
        <v>0.47712125471966244</v>
      </c>
      <c r="U188">
        <f>LOG('BlackburnData.xls'!N181+1)</f>
        <v>0.3010299956639812</v>
      </c>
      <c r="V188" t="e">
        <f>ASIN(SQRT('BlackburnData.xls'!#REF!))</f>
        <v>#REF!</v>
      </c>
    </row>
    <row r="189" spans="1:22" ht="12.75">
      <c r="A189" t="s">
        <v>98</v>
      </c>
      <c r="B189" t="s">
        <v>218</v>
      </c>
      <c r="C189" t="s">
        <v>219</v>
      </c>
      <c r="D189">
        <f>LOG('BlackburnData.xls'!A182+1)</f>
        <v>1.3424226808222062</v>
      </c>
      <c r="E189" t="e">
        <f>LOG('BlackburnData.xls'!#REF!+1)</f>
        <v>#REF!</v>
      </c>
      <c r="F189" t="e">
        <f>LOG('BlackburnData.xls'!#REF!+1)</f>
        <v>#REF!</v>
      </c>
      <c r="G189">
        <f>LOG('BlackburnData.xls'!C182+1)</f>
        <v>0</v>
      </c>
      <c r="H189">
        <f>LOG('BlackburnData.xls'!B182+1)</f>
        <v>1</v>
      </c>
      <c r="I189">
        <f>LOG('BlackburnData.xls'!E182+1)</f>
        <v>0</v>
      </c>
      <c r="J189">
        <f>LOG('BlackburnData.xls'!F182+1)</f>
        <v>0</v>
      </c>
      <c r="K189">
        <f>LOG('BlackburnData.xls'!D182+1)</f>
        <v>1.1139433523068367</v>
      </c>
      <c r="L189" t="e">
        <f>LOG('BlackburnData.xls'!#REF!+1)</f>
        <v>#REF!</v>
      </c>
      <c r="M189" t="e">
        <f>LOG('BlackburnData.xls'!#REF!+1)</f>
        <v>#REF!</v>
      </c>
      <c r="N189">
        <f>IF('BlackburnData.xls'!G182=".","",LOG('BlackburnData.xls'!G182+1))</f>
        <v>0.414973347970818</v>
      </c>
      <c r="O189">
        <f>IF('BlackburnData.xls'!H182=".","",LOG('BlackburnData.xls'!H182+1))</f>
        <v>1.792391689498254</v>
      </c>
      <c r="P189">
        <f>IF('BlackburnData.xls'!I182=".","",LOG('BlackburnData.xls'!I182+1))</f>
        <v>3.5441921107650325</v>
      </c>
      <c r="Q189">
        <f>IF('BlackburnData.xls'!J182=".","",LOG('BlackburnData.xls'!J182+1))</f>
        <v>3.556423121371285</v>
      </c>
      <c r="R189">
        <f>'BlackburnData.xls'!K182</f>
        <v>-13</v>
      </c>
      <c r="S189">
        <f>LOG('BlackburnData.xls'!L182+1)</f>
        <v>0</v>
      </c>
      <c r="T189">
        <f>LOG('BlackburnData.xls'!M182+1)</f>
        <v>0</v>
      </c>
      <c r="U189">
        <f>LOG('BlackburnData.xls'!N182+1)</f>
        <v>0</v>
      </c>
      <c r="V189" t="e">
        <f>ASIN(SQRT('BlackburnData.xls'!#REF!))</f>
        <v>#REF!</v>
      </c>
    </row>
    <row r="190" spans="1:22" ht="12.75">
      <c r="A190" t="s">
        <v>98</v>
      </c>
      <c r="B190" t="s">
        <v>218</v>
      </c>
      <c r="C190" t="s">
        <v>220</v>
      </c>
      <c r="D190">
        <f>LOG('BlackburnData.xls'!A183+1)</f>
        <v>1.4471580313422192</v>
      </c>
      <c r="E190" t="e">
        <f>LOG('BlackburnData.xls'!#REF!+1)</f>
        <v>#REF!</v>
      </c>
      <c r="F190" t="e">
        <f>LOG('BlackburnData.xls'!#REF!+1)</f>
        <v>#REF!</v>
      </c>
      <c r="G190">
        <f>LOG('BlackburnData.xls'!C183+1)</f>
        <v>0.6020599913279624</v>
      </c>
      <c r="H190">
        <f>LOG('BlackburnData.xls'!B183+1)</f>
        <v>1.1760912590556813</v>
      </c>
      <c r="I190">
        <f>LOG('BlackburnData.xls'!E183+1)</f>
        <v>0.3010299956639812</v>
      </c>
      <c r="J190">
        <f>LOG('BlackburnData.xls'!F183+1)</f>
        <v>0.6989700043360189</v>
      </c>
      <c r="K190">
        <f>LOG('BlackburnData.xls'!D183+1)</f>
        <v>1.146128035678238</v>
      </c>
      <c r="L190" t="e">
        <f>LOG('BlackburnData.xls'!#REF!+1)</f>
        <v>#REF!</v>
      </c>
      <c r="M190" t="e">
        <f>LOG('BlackburnData.xls'!#REF!+1)</f>
        <v>#REF!</v>
      </c>
      <c r="N190">
        <f>IF('BlackburnData.xls'!G183=".","",LOG('BlackburnData.xls'!G183+1))</f>
        <v>0.9294189257142927</v>
      </c>
      <c r="O190">
        <f>IF('BlackburnData.xls'!H183=".","",LOG('BlackburnData.xls'!H183+1))</f>
        <v>2.694605198933569</v>
      </c>
      <c r="P190">
        <f>IF('BlackburnData.xls'!I183=".","",LOG('BlackburnData.xls'!I183+1))</f>
        <v>3.5441921107650325</v>
      </c>
      <c r="Q190">
        <f>IF('BlackburnData.xls'!J183=".","",LOG('BlackburnData.xls'!J183+1))</f>
        <v>3.556423121371285</v>
      </c>
      <c r="R190">
        <f>'BlackburnData.xls'!K183</f>
        <v>-13</v>
      </c>
      <c r="S190">
        <f>LOG('BlackburnData.xls'!L183+1)</f>
        <v>0</v>
      </c>
      <c r="T190">
        <f>LOG('BlackburnData.xls'!M183+1)</f>
        <v>0</v>
      </c>
      <c r="U190">
        <f>LOG('BlackburnData.xls'!N183+1)</f>
        <v>0</v>
      </c>
      <c r="V190" t="e">
        <f>ASIN(SQRT('BlackburnData.xls'!#REF!))</f>
        <v>#REF!</v>
      </c>
    </row>
    <row r="191" spans="1:22" ht="12.75">
      <c r="A191" t="s">
        <v>98</v>
      </c>
      <c r="B191" t="s">
        <v>218</v>
      </c>
      <c r="C191" t="s">
        <v>221</v>
      </c>
      <c r="D191">
        <f>LOG('BlackburnData.xls'!A184+1)</f>
        <v>1.380211241711606</v>
      </c>
      <c r="E191" t="e">
        <f>LOG('BlackburnData.xls'!#REF!+1)</f>
        <v>#REF!</v>
      </c>
      <c r="F191" t="e">
        <f>LOG('BlackburnData.xls'!#REF!+1)</f>
        <v>#REF!</v>
      </c>
      <c r="G191">
        <f>LOG('BlackburnData.xls'!C184+1)</f>
        <v>0</v>
      </c>
      <c r="H191">
        <f>LOG('BlackburnData.xls'!B184+1)</f>
        <v>1.0791812460476249</v>
      </c>
      <c r="I191">
        <f>LOG('BlackburnData.xls'!E184+1)</f>
        <v>0</v>
      </c>
      <c r="J191">
        <f>LOG('BlackburnData.xls'!F184+1)</f>
        <v>0</v>
      </c>
      <c r="K191">
        <f>LOG('BlackburnData.xls'!D184+1)</f>
        <v>1.1139433523068367</v>
      </c>
      <c r="L191" t="e">
        <f>LOG('BlackburnData.xls'!#REF!+1)</f>
        <v>#REF!</v>
      </c>
      <c r="M191" t="e">
        <f>LOG('BlackburnData.xls'!#REF!+1)</f>
        <v>#REF!</v>
      </c>
      <c r="N191">
        <f>IF('BlackburnData.xls'!G184=".","",LOG('BlackburnData.xls'!G184+1))</f>
        <v>0.8061799739838872</v>
      </c>
      <c r="O191">
        <f>IF('BlackburnData.xls'!H184=".","",LOG('BlackburnData.xls'!H184+1))</f>
        <v>2.806179973983887</v>
      </c>
      <c r="P191">
        <f>IF('BlackburnData.xls'!I184=".","",LOG('BlackburnData.xls'!I184+1))</f>
        <v>3.5441921107650325</v>
      </c>
      <c r="Q191">
        <f>IF('BlackburnData.xls'!J184=".","",LOG('BlackburnData.xls'!J184+1))</f>
        <v>3.556423121371285</v>
      </c>
      <c r="R191">
        <f>'BlackburnData.xls'!K184</f>
        <v>-13</v>
      </c>
      <c r="S191">
        <f>LOG('BlackburnData.xls'!L184+1)</f>
        <v>0</v>
      </c>
      <c r="T191">
        <f>LOG('BlackburnData.xls'!M184+1)</f>
        <v>0</v>
      </c>
      <c r="U191">
        <f>LOG('BlackburnData.xls'!N184+1)</f>
        <v>0</v>
      </c>
      <c r="V191" t="e">
        <f>ASIN(SQRT('BlackburnData.xls'!#REF!))</f>
        <v>#REF!</v>
      </c>
    </row>
    <row r="192" spans="1:22" ht="12.75">
      <c r="A192" t="s">
        <v>98</v>
      </c>
      <c r="B192" t="s">
        <v>218</v>
      </c>
      <c r="C192" t="s">
        <v>222</v>
      </c>
      <c r="D192">
        <f>LOG('BlackburnData.xls'!A185+1)</f>
        <v>1.0791812460476249</v>
      </c>
      <c r="E192" t="e">
        <f>LOG('BlackburnData.xls'!#REF!+1)</f>
        <v>#REF!</v>
      </c>
      <c r="F192" t="e">
        <f>LOG('BlackburnData.xls'!#REF!+1)</f>
        <v>#REF!</v>
      </c>
      <c r="G192">
        <f>LOG('BlackburnData.xls'!C185+1)</f>
        <v>0</v>
      </c>
      <c r="H192">
        <f>LOG('BlackburnData.xls'!B185+1)</f>
        <v>0.6020599913279624</v>
      </c>
      <c r="I192">
        <f>LOG('BlackburnData.xls'!E185+1)</f>
        <v>0</v>
      </c>
      <c r="J192">
        <f>LOG('BlackburnData.xls'!F185+1)</f>
        <v>0</v>
      </c>
      <c r="K192">
        <f>LOG('BlackburnData.xls'!D185+1)</f>
        <v>0.9542425094393249</v>
      </c>
      <c r="L192" t="e">
        <f>LOG('BlackburnData.xls'!#REF!+1)</f>
        <v>#REF!</v>
      </c>
      <c r="M192" t="e">
        <f>LOG('BlackburnData.xls'!#REF!+1)</f>
        <v>#REF!</v>
      </c>
      <c r="N192">
        <f>IF('BlackburnData.xls'!G185=".","",LOG('BlackburnData.xls'!G185+1))</f>
        <v>0.04139268515822508</v>
      </c>
      <c r="O192">
        <f>IF('BlackburnData.xls'!H185=".","",LOG('BlackburnData.xls'!H185+1))</f>
        <v>0.6020599913279624</v>
      </c>
      <c r="P192">
        <f>IF('BlackburnData.xls'!I185=".","",LOG('BlackburnData.xls'!I185+1))</f>
        <v>3.5441921107650325</v>
      </c>
      <c r="Q192">
        <f>IF('BlackburnData.xls'!J185=".","",LOG('BlackburnData.xls'!J185+1))</f>
        <v>3.556423121371285</v>
      </c>
      <c r="R192">
        <f>'BlackburnData.xls'!K185</f>
        <v>-13</v>
      </c>
      <c r="S192">
        <f>LOG('BlackburnData.xls'!L185+1)</f>
        <v>0</v>
      </c>
      <c r="T192">
        <f>LOG('BlackburnData.xls'!M185+1)</f>
        <v>0</v>
      </c>
      <c r="U192">
        <f>LOG('BlackburnData.xls'!N185+1)</f>
        <v>0</v>
      </c>
      <c r="V192" t="e">
        <f>ASIN(SQRT('BlackburnData.xls'!#REF!))</f>
        <v>#REF!</v>
      </c>
    </row>
    <row r="193" spans="1:22" ht="12.75">
      <c r="A193" t="s">
        <v>98</v>
      </c>
      <c r="B193" t="s">
        <v>218</v>
      </c>
      <c r="C193" t="s">
        <v>223</v>
      </c>
      <c r="D193">
        <f>LOG('BlackburnData.xls'!A186+1)</f>
        <v>1.6232492903979006</v>
      </c>
      <c r="E193" t="e">
        <f>LOG('BlackburnData.xls'!#REF!+1)</f>
        <v>#REF!</v>
      </c>
      <c r="F193" t="e">
        <f>LOG('BlackburnData.xls'!#REF!+1)</f>
        <v>#REF!</v>
      </c>
      <c r="G193">
        <f>LOG('BlackburnData.xls'!C186+1)</f>
        <v>0.3010299956639812</v>
      </c>
      <c r="H193">
        <f>LOG('BlackburnData.xls'!B186+1)</f>
        <v>1.462397997898956</v>
      </c>
      <c r="I193">
        <f>LOG('BlackburnData.xls'!E186+1)</f>
        <v>0</v>
      </c>
      <c r="J193">
        <f>LOG('BlackburnData.xls'!F186+1)</f>
        <v>0.3010299956639812</v>
      </c>
      <c r="K193">
        <f>LOG('BlackburnData.xls'!D186+1)</f>
        <v>1.146128035678238</v>
      </c>
      <c r="L193" t="e">
        <f>LOG('BlackburnData.xls'!#REF!+1)</f>
        <v>#REF!</v>
      </c>
      <c r="M193" t="e">
        <f>LOG('BlackburnData.xls'!#REF!+1)</f>
        <v>#REF!</v>
      </c>
      <c r="N193">
        <f>IF('BlackburnData.xls'!G186=".","",LOG('BlackburnData.xls'!G186+1))</f>
        <v>3.2351748074564584</v>
      </c>
      <c r="O193">
        <f>IF('BlackburnData.xls'!H186=".","",LOG('BlackburnData.xls'!H186+1))</f>
        <v>3.2692793897718984</v>
      </c>
      <c r="P193">
        <f>IF('BlackburnData.xls'!I186=".","",LOG('BlackburnData.xls'!I186+1))</f>
        <v>3.5441921107650325</v>
      </c>
      <c r="Q193">
        <f>IF('BlackburnData.xls'!J186=".","",LOG('BlackburnData.xls'!J186+1))</f>
        <v>3.556423121371285</v>
      </c>
      <c r="R193">
        <f>'BlackburnData.xls'!K186</f>
        <v>-13</v>
      </c>
      <c r="S193">
        <f>LOG('BlackburnData.xls'!L186+1)</f>
        <v>0.6020599913279624</v>
      </c>
      <c r="T193">
        <f>LOG('BlackburnData.xls'!M186+1)</f>
        <v>0.47712125471966244</v>
      </c>
      <c r="U193">
        <f>LOG('BlackburnData.xls'!N186+1)</f>
        <v>0.3010299956639812</v>
      </c>
      <c r="V193" t="e">
        <f>ASIN(SQRT('BlackburnData.xls'!#REF!))</f>
        <v>#REF!</v>
      </c>
    </row>
    <row r="194" spans="1:22" ht="12.75">
      <c r="A194" t="s">
        <v>98</v>
      </c>
      <c r="B194" t="s">
        <v>218</v>
      </c>
      <c r="C194" t="s">
        <v>224</v>
      </c>
      <c r="D194">
        <f>LOG('BlackburnData.xls'!A187+1)</f>
        <v>1.0413926851582251</v>
      </c>
      <c r="E194" t="e">
        <f>LOG('BlackburnData.xls'!#REF!+1)</f>
        <v>#REF!</v>
      </c>
      <c r="F194" t="e">
        <f>LOG('BlackburnData.xls'!#REF!+1)</f>
        <v>#REF!</v>
      </c>
      <c r="G194">
        <f>LOG('BlackburnData.xls'!C187+1)</f>
        <v>0</v>
      </c>
      <c r="H194">
        <f>LOG('BlackburnData.xls'!B187+1)</f>
        <v>0.47712125471966244</v>
      </c>
      <c r="I194">
        <f>LOG('BlackburnData.xls'!E187+1)</f>
        <v>0</v>
      </c>
      <c r="J194">
        <f>LOG('BlackburnData.xls'!F187+1)</f>
        <v>0</v>
      </c>
      <c r="K194">
        <f>LOG('BlackburnData.xls'!D187+1)</f>
        <v>0.9542425094393249</v>
      </c>
      <c r="L194" t="e">
        <f>LOG('BlackburnData.xls'!#REF!+1)</f>
        <v>#REF!</v>
      </c>
      <c r="M194" t="e">
        <f>LOG('BlackburnData.xls'!#REF!+1)</f>
        <v>#REF!</v>
      </c>
      <c r="N194">
        <f>IF('BlackburnData.xls'!G187=".","",LOG('BlackburnData.xls'!G187+1))</f>
        <v>0.6627578316815741</v>
      </c>
      <c r="O194">
        <f>IF('BlackburnData.xls'!H187=".","",LOG('BlackburnData.xls'!H187+1))</f>
        <v>0.8450980400142568</v>
      </c>
      <c r="P194">
        <f>IF('BlackburnData.xls'!I187=".","",LOG('BlackburnData.xls'!I187+1))</f>
        <v>3.5441921107650325</v>
      </c>
      <c r="Q194">
        <f>IF('BlackburnData.xls'!J187=".","",LOG('BlackburnData.xls'!J187+1))</f>
        <v>3.556423121371285</v>
      </c>
      <c r="R194">
        <f>'BlackburnData.xls'!K187</f>
        <v>-13</v>
      </c>
      <c r="S194">
        <f>LOG('BlackburnData.xls'!L187+1)</f>
        <v>0.3010299956639812</v>
      </c>
      <c r="T194">
        <f>LOG('BlackburnData.xls'!M187+1)</f>
        <v>0.3010299956639812</v>
      </c>
      <c r="U194">
        <f>LOG('BlackburnData.xls'!N187+1)</f>
        <v>0</v>
      </c>
      <c r="V194" t="e">
        <f>ASIN(SQRT('BlackburnData.xls'!#REF!))</f>
        <v>#REF!</v>
      </c>
    </row>
    <row r="195" spans="1:22" ht="12.75">
      <c r="A195" t="s">
        <v>98</v>
      </c>
      <c r="B195" t="s">
        <v>218</v>
      </c>
      <c r="C195" t="s">
        <v>225</v>
      </c>
      <c r="D195">
        <f>LOG('BlackburnData.xls'!A188+1)</f>
        <v>1.4771212547196624</v>
      </c>
      <c r="E195" t="e">
        <f>LOG('BlackburnData.xls'!#REF!+1)</f>
        <v>#REF!</v>
      </c>
      <c r="F195" t="e">
        <f>LOG('BlackburnData.xls'!#REF!+1)</f>
        <v>#REF!</v>
      </c>
      <c r="G195">
        <f>LOG('BlackburnData.xls'!C188+1)</f>
        <v>0</v>
      </c>
      <c r="H195">
        <f>LOG('BlackburnData.xls'!B188+1)</f>
        <v>1.2304489213782739</v>
      </c>
      <c r="I195">
        <f>LOG('BlackburnData.xls'!E188+1)</f>
        <v>0</v>
      </c>
      <c r="J195">
        <f>LOG('BlackburnData.xls'!F188+1)</f>
        <v>0</v>
      </c>
      <c r="K195">
        <f>LOG('BlackburnData.xls'!D188+1)</f>
        <v>1.146128035678238</v>
      </c>
      <c r="L195" t="e">
        <f>LOG('BlackburnData.xls'!#REF!+1)</f>
        <v>#REF!</v>
      </c>
      <c r="M195" t="e">
        <f>LOG('BlackburnData.xls'!#REF!+1)</f>
        <v>#REF!</v>
      </c>
      <c r="N195">
        <f>IF('BlackburnData.xls'!G188=".","",LOG('BlackburnData.xls'!G188+1))</f>
        <v>1.6693168805661123</v>
      </c>
      <c r="O195">
        <f>IF('BlackburnData.xls'!H188=".","",LOG('BlackburnData.xls'!H188+1))</f>
        <v>2.9849771264154934</v>
      </c>
      <c r="P195">
        <f>IF('BlackburnData.xls'!I188=".","",LOG('BlackburnData.xls'!I188+1))</f>
        <v>3.5441921107650325</v>
      </c>
      <c r="Q195">
        <f>IF('BlackburnData.xls'!J188=".","",LOG('BlackburnData.xls'!J188+1))</f>
        <v>3.556423121371285</v>
      </c>
      <c r="R195">
        <f>'BlackburnData.xls'!K188</f>
        <v>-13</v>
      </c>
      <c r="S195">
        <f>LOG('BlackburnData.xls'!L188+1)</f>
        <v>0</v>
      </c>
      <c r="T195">
        <f>LOG('BlackburnData.xls'!M188+1)</f>
        <v>0</v>
      </c>
      <c r="U195">
        <f>LOG('BlackburnData.xls'!N188+1)</f>
        <v>0</v>
      </c>
      <c r="V195" t="e">
        <f>ASIN(SQRT('BlackburnData.xls'!#REF!))</f>
        <v>#REF!</v>
      </c>
    </row>
    <row r="196" spans="1:22" ht="12.75">
      <c r="A196" t="s">
        <v>98</v>
      </c>
      <c r="B196" t="s">
        <v>218</v>
      </c>
      <c r="C196" t="s">
        <v>226</v>
      </c>
      <c r="D196">
        <f>LOG('BlackburnData.xls'!A189+1)</f>
        <v>1.4471580313422192</v>
      </c>
      <c r="E196" t="e">
        <f>LOG('BlackburnData.xls'!#REF!+1)</f>
        <v>#REF!</v>
      </c>
      <c r="F196" t="e">
        <f>LOG('BlackburnData.xls'!#REF!+1)</f>
        <v>#REF!</v>
      </c>
      <c r="G196">
        <f>LOG('BlackburnData.xls'!C189+1)</f>
        <v>0</v>
      </c>
      <c r="H196">
        <f>LOG('BlackburnData.xls'!B189+1)</f>
        <v>1.146128035678238</v>
      </c>
      <c r="I196">
        <f>LOG('BlackburnData.xls'!E189+1)</f>
        <v>0</v>
      </c>
      <c r="J196">
        <f>LOG('BlackburnData.xls'!F189+1)</f>
        <v>0</v>
      </c>
      <c r="K196">
        <f>LOG('BlackburnData.xls'!D189+1)</f>
        <v>1.1760912590556813</v>
      </c>
      <c r="L196" t="e">
        <f>LOG('BlackburnData.xls'!#REF!+1)</f>
        <v>#REF!</v>
      </c>
      <c r="M196" t="e">
        <f>LOG('BlackburnData.xls'!#REF!+1)</f>
        <v>#REF!</v>
      </c>
      <c r="N196">
        <f>IF('BlackburnData.xls'!G189=".","",LOG('BlackburnData.xls'!G189+1))</f>
        <v>2.1562461903973444</v>
      </c>
      <c r="O196">
        <f>IF('BlackburnData.xls'!H189=".","",LOG('BlackburnData.xls'!H189+1))</f>
        <v>2.815577748324267</v>
      </c>
      <c r="P196">
        <f>IF('BlackburnData.xls'!I189=".","",LOG('BlackburnData.xls'!I189+1))</f>
        <v>3.5441921107650325</v>
      </c>
      <c r="Q196">
        <f>IF('BlackburnData.xls'!J189=".","",LOG('BlackburnData.xls'!J189+1))</f>
        <v>3.556423121371285</v>
      </c>
      <c r="R196">
        <f>'BlackburnData.xls'!K189</f>
        <v>-13</v>
      </c>
      <c r="S196">
        <f>LOG('BlackburnData.xls'!L189+1)</f>
        <v>0.6020599913279624</v>
      </c>
      <c r="T196">
        <f>LOG('BlackburnData.xls'!M189+1)</f>
        <v>0.6020599913279624</v>
      </c>
      <c r="U196">
        <f>LOG('BlackburnData.xls'!N189+1)</f>
        <v>0</v>
      </c>
      <c r="V196" t="e">
        <f>ASIN(SQRT('BlackburnData.xls'!#REF!))</f>
        <v>#REF!</v>
      </c>
    </row>
    <row r="197" spans="1:22" ht="12.75">
      <c r="A197" t="s">
        <v>98</v>
      </c>
      <c r="B197" t="s">
        <v>218</v>
      </c>
      <c r="C197" t="s">
        <v>227</v>
      </c>
      <c r="D197">
        <f>LOG('BlackburnData.xls'!A190+1)</f>
        <v>1.591064607026499</v>
      </c>
      <c r="E197" t="e">
        <f>LOG('BlackburnData.xls'!#REF!+1)</f>
        <v>#REF!</v>
      </c>
      <c r="F197" t="e">
        <f>LOG('BlackburnData.xls'!#REF!+1)</f>
        <v>#REF!</v>
      </c>
      <c r="G197">
        <f>LOG('BlackburnData.xls'!C190+1)</f>
        <v>0</v>
      </c>
      <c r="H197">
        <f>LOG('BlackburnData.xls'!B190+1)</f>
        <v>1.4313637641589874</v>
      </c>
      <c r="I197">
        <f>LOG('BlackburnData.xls'!E190+1)</f>
        <v>0</v>
      </c>
      <c r="J197">
        <f>LOG('BlackburnData.xls'!F190+1)</f>
        <v>0</v>
      </c>
      <c r="K197">
        <f>LOG('BlackburnData.xls'!D190+1)</f>
        <v>1.1139433523068367</v>
      </c>
      <c r="L197" t="e">
        <f>LOG('BlackburnData.xls'!#REF!+1)</f>
        <v>#REF!</v>
      </c>
      <c r="M197" t="e">
        <f>LOG('BlackburnData.xls'!#REF!+1)</f>
        <v>#REF!</v>
      </c>
      <c r="N197">
        <f>IF('BlackburnData.xls'!G190=".","",LOG('BlackburnData.xls'!G190+1))</f>
        <v>3.05157695847254</v>
      </c>
      <c r="O197">
        <f>IF('BlackburnData.xls'!H190=".","",LOG('BlackburnData.xls'!H190+1))</f>
        <v>3.058426024457005</v>
      </c>
      <c r="P197">
        <f>IF('BlackburnData.xls'!I190=".","",LOG('BlackburnData.xls'!I190+1))</f>
        <v>3.5441921107650325</v>
      </c>
      <c r="Q197">
        <f>IF('BlackburnData.xls'!J190=".","",LOG('BlackburnData.xls'!J190+1))</f>
        <v>3.556423121371285</v>
      </c>
      <c r="R197">
        <f>'BlackburnData.xls'!K190</f>
        <v>-13</v>
      </c>
      <c r="S197">
        <f>LOG('BlackburnData.xls'!L190+1)</f>
        <v>0.47712125471966244</v>
      </c>
      <c r="T197">
        <f>LOG('BlackburnData.xls'!M190+1)</f>
        <v>0.47712125471966244</v>
      </c>
      <c r="U197">
        <f>LOG('BlackburnData.xls'!N190+1)</f>
        <v>0</v>
      </c>
      <c r="V197" t="e">
        <f>ASIN(SQRT('BlackburnData.xls'!#REF!))</f>
        <v>#REF!</v>
      </c>
    </row>
    <row r="198" spans="1:22" ht="12.75">
      <c r="A198" t="s">
        <v>98</v>
      </c>
      <c r="B198" t="s">
        <v>228</v>
      </c>
      <c r="C198" t="s">
        <v>229</v>
      </c>
      <c r="D198">
        <f>LOG('BlackburnData.xls'!A191+1)</f>
        <v>0.8450980400142568</v>
      </c>
      <c r="E198" t="e">
        <f>LOG('BlackburnData.xls'!#REF!+1)</f>
        <v>#REF!</v>
      </c>
      <c r="F198" t="e">
        <f>LOG('BlackburnData.xls'!#REF!+1)</f>
        <v>#REF!</v>
      </c>
      <c r="G198">
        <f>LOG('BlackburnData.xls'!C191+1)</f>
        <v>0.3010299956639812</v>
      </c>
      <c r="H198">
        <f>LOG('BlackburnData.xls'!B191+1)</f>
        <v>0.6989700043360189</v>
      </c>
      <c r="I198">
        <f>LOG('BlackburnData.xls'!E191+1)</f>
        <v>0</v>
      </c>
      <c r="J198">
        <f>LOG('BlackburnData.xls'!F191+1)</f>
        <v>0.3010299956639812</v>
      </c>
      <c r="K198">
        <f>LOG('BlackburnData.xls'!D191+1)</f>
        <v>0.47712125471966244</v>
      </c>
      <c r="L198" t="e">
        <f>LOG('BlackburnData.xls'!#REF!+1)</f>
        <v>#REF!</v>
      </c>
      <c r="M198" t="e">
        <f>LOG('BlackburnData.xls'!#REF!+1)</f>
        <v>#REF!</v>
      </c>
      <c r="N198">
        <f>IF('BlackburnData.xls'!G191=".","",LOG('BlackburnData.xls'!G191+1))</f>
        <v>1.359835482339888</v>
      </c>
      <c r="O198">
        <f>IF('BlackburnData.xls'!H191=".","",LOG('BlackburnData.xls'!H191+1))</f>
        <v>2.862131379313037</v>
      </c>
      <c r="P198">
        <f>IF('BlackburnData.xls'!I191=".","",LOG('BlackburnData.xls'!I191+1))</f>
        <v>3.477265995424853</v>
      </c>
      <c r="Q198">
        <f>IF('BlackburnData.xls'!J191=".","",LOG('BlackburnData.xls'!J191+1))</f>
        <v>3.643551368562945</v>
      </c>
      <c r="R198">
        <f>'BlackburnData.xls'!K191</f>
        <v>-17</v>
      </c>
      <c r="S198">
        <f>LOG('BlackburnData.xls'!L191+1)</f>
        <v>0.3010299956639812</v>
      </c>
      <c r="T198">
        <f>LOG('BlackburnData.xls'!M191+1)</f>
        <v>0.3010299956639812</v>
      </c>
      <c r="U198">
        <f>LOG('BlackburnData.xls'!N191+1)</f>
        <v>0</v>
      </c>
      <c r="V198" t="e">
        <f>ASIN(SQRT('BlackburnData.xls'!#REF!))</f>
        <v>#REF!</v>
      </c>
    </row>
    <row r="199" spans="1:22" ht="12.75">
      <c r="A199" t="s">
        <v>98</v>
      </c>
      <c r="B199" t="s">
        <v>228</v>
      </c>
      <c r="C199" t="s">
        <v>230</v>
      </c>
      <c r="D199">
        <f>LOG('BlackburnData.xls'!A192+1)</f>
        <v>1.5563025007672873</v>
      </c>
      <c r="E199" t="e">
        <f>LOG('BlackburnData.xls'!#REF!+1)</f>
        <v>#REF!</v>
      </c>
      <c r="F199" t="e">
        <f>LOG('BlackburnData.xls'!#REF!+1)</f>
        <v>#REF!</v>
      </c>
      <c r="G199">
        <f>LOG('BlackburnData.xls'!C192+1)</f>
        <v>1.380211241711606</v>
      </c>
      <c r="H199">
        <f>LOG('BlackburnData.xls'!B192+1)</f>
        <v>1.414973347970818</v>
      </c>
      <c r="I199">
        <f>LOG('BlackburnData.xls'!E192+1)</f>
        <v>0.9030899869919435</v>
      </c>
      <c r="J199">
        <f>LOG('BlackburnData.xls'!F192+1)</f>
        <v>1.4913616938342726</v>
      </c>
      <c r="K199">
        <f>LOG('BlackburnData.xls'!D192+1)</f>
        <v>1.0413926851582251</v>
      </c>
      <c r="L199" t="e">
        <f>LOG('BlackburnData.xls'!#REF!+1)</f>
        <v>#REF!</v>
      </c>
      <c r="M199" t="e">
        <f>LOG('BlackburnData.xls'!#REF!+1)</f>
        <v>#REF!</v>
      </c>
      <c r="N199">
        <f>IF('BlackburnData.xls'!G192=".","",LOG('BlackburnData.xls'!G192+1))</f>
        <v>1.919601023784111</v>
      </c>
      <c r="O199">
        <f>IF('BlackburnData.xls'!H192=".","",LOG('BlackburnData.xls'!H192+1))</f>
        <v>2.8260748027008264</v>
      </c>
      <c r="P199">
        <f>IF('BlackburnData.xls'!I192=".","",LOG('BlackburnData.xls'!I192+1))</f>
        <v>3.477265995424853</v>
      </c>
      <c r="Q199">
        <f>IF('BlackburnData.xls'!J192=".","",LOG('BlackburnData.xls'!J192+1))</f>
        <v>3.643551368562945</v>
      </c>
      <c r="R199">
        <f>'BlackburnData.xls'!K192</f>
        <v>-17</v>
      </c>
      <c r="S199">
        <f>LOG('BlackburnData.xls'!L192+1)</f>
        <v>0.3010299956639812</v>
      </c>
      <c r="T199">
        <f>LOG('BlackburnData.xls'!M192+1)</f>
        <v>0.3010299956639812</v>
      </c>
      <c r="U199">
        <f>LOG('BlackburnData.xls'!N192+1)</f>
        <v>0</v>
      </c>
      <c r="V199" t="e">
        <f>ASIN(SQRT('BlackburnData.xls'!#REF!))</f>
        <v>#REF!</v>
      </c>
    </row>
    <row r="200" spans="1:22" ht="12.75">
      <c r="A200" t="s">
        <v>98</v>
      </c>
      <c r="B200" t="s">
        <v>228</v>
      </c>
      <c r="C200" t="s">
        <v>231</v>
      </c>
      <c r="D200">
        <f>LOG('BlackburnData.xls'!A193+1)</f>
        <v>0.8450980400142568</v>
      </c>
      <c r="E200" t="e">
        <f>LOG('BlackburnData.xls'!#REF!+1)</f>
        <v>#REF!</v>
      </c>
      <c r="F200" t="e">
        <f>LOG('BlackburnData.xls'!#REF!+1)</f>
        <v>#REF!</v>
      </c>
      <c r="G200">
        <f>LOG('BlackburnData.xls'!C193+1)</f>
        <v>0</v>
      </c>
      <c r="H200">
        <f>LOG('BlackburnData.xls'!B193+1)</f>
        <v>0.3010299956639812</v>
      </c>
      <c r="I200">
        <f>LOG('BlackburnData.xls'!E193+1)</f>
        <v>0</v>
      </c>
      <c r="J200">
        <f>LOG('BlackburnData.xls'!F193+1)</f>
        <v>0</v>
      </c>
      <c r="K200">
        <f>LOG('BlackburnData.xls'!D193+1)</f>
        <v>0.7781512503836436</v>
      </c>
      <c r="L200" t="e">
        <f>LOG('BlackburnData.xls'!#REF!+1)</f>
        <v>#REF!</v>
      </c>
      <c r="M200" t="e">
        <f>LOG('BlackburnData.xls'!#REF!+1)</f>
        <v>#REF!</v>
      </c>
      <c r="N200">
        <f>IF('BlackburnData.xls'!G193=".","",LOG('BlackburnData.xls'!G193+1))</f>
        <v>1.021189299069938</v>
      </c>
      <c r="O200">
        <f>IF('BlackburnData.xls'!H193=".","",LOG('BlackburnData.xls'!H193+1))</f>
        <v>2.1903316981702914</v>
      </c>
      <c r="P200">
        <f>IF('BlackburnData.xls'!I193=".","",LOG('BlackburnData.xls'!I193+1))</f>
        <v>3.477265995424853</v>
      </c>
      <c r="Q200">
        <f>IF('BlackburnData.xls'!J193=".","",LOG('BlackburnData.xls'!J193+1))</f>
        <v>3.643551368562945</v>
      </c>
      <c r="R200">
        <f>'BlackburnData.xls'!K193</f>
        <v>-17</v>
      </c>
      <c r="S200">
        <f>LOG('BlackburnData.xls'!L193+1)</f>
        <v>0</v>
      </c>
      <c r="T200">
        <f>LOG('BlackburnData.xls'!M193+1)</f>
        <v>0</v>
      </c>
      <c r="U200">
        <f>LOG('BlackburnData.xls'!N193+1)</f>
        <v>0</v>
      </c>
      <c r="V200" t="e">
        <f>ASIN(SQRT('BlackburnData.xls'!#REF!))</f>
        <v>#REF!</v>
      </c>
    </row>
    <row r="201" spans="1:22" ht="12.75">
      <c r="A201" t="s">
        <v>98</v>
      </c>
      <c r="B201" t="s">
        <v>228</v>
      </c>
      <c r="C201" t="s">
        <v>232</v>
      </c>
      <c r="D201">
        <f>LOG('BlackburnData.xls'!A194+1)</f>
        <v>0.47712125471966244</v>
      </c>
      <c r="E201" t="e">
        <f>LOG('BlackburnData.xls'!#REF!+1)</f>
        <v>#REF!</v>
      </c>
      <c r="F201" t="e">
        <f>LOG('BlackburnData.xls'!#REF!+1)</f>
        <v>#REF!</v>
      </c>
      <c r="G201">
        <f>LOG('BlackburnData.xls'!C194+1)</f>
        <v>0.3010299956639812</v>
      </c>
      <c r="H201">
        <f>LOG('BlackburnData.xls'!B194+1)</f>
        <v>0.47712125471966244</v>
      </c>
      <c r="I201">
        <f>LOG('BlackburnData.xls'!E194+1)</f>
        <v>0</v>
      </c>
      <c r="J201">
        <f>LOG('BlackburnData.xls'!F194+1)</f>
        <v>0.3010299956639812</v>
      </c>
      <c r="K201">
        <f>LOG('BlackburnData.xls'!D194+1)</f>
        <v>0</v>
      </c>
      <c r="L201" t="e">
        <f>LOG('BlackburnData.xls'!#REF!+1)</f>
        <v>#REF!</v>
      </c>
      <c r="M201" t="e">
        <f>LOG('BlackburnData.xls'!#REF!+1)</f>
        <v>#REF!</v>
      </c>
      <c r="N201">
        <f>IF('BlackburnData.xls'!G194=".","",LOG('BlackburnData.xls'!G194+1))</f>
        <v>0.7781512503836436</v>
      </c>
      <c r="O201">
        <f>IF('BlackburnData.xls'!H194=".","",LOG('BlackburnData.xls'!H194+1))</f>
        <v>2.330413773349191</v>
      </c>
      <c r="P201">
        <f>IF('BlackburnData.xls'!I194=".","",LOG('BlackburnData.xls'!I194+1))</f>
        <v>3.477265995424853</v>
      </c>
      <c r="Q201">
        <f>IF('BlackburnData.xls'!J194=".","",LOG('BlackburnData.xls'!J194+1))</f>
        <v>3.643551368562945</v>
      </c>
      <c r="R201">
        <f>'BlackburnData.xls'!K194</f>
        <v>-17</v>
      </c>
      <c r="S201">
        <f>LOG('BlackburnData.xls'!L194+1)</f>
        <v>0.3010299956639812</v>
      </c>
      <c r="T201">
        <f>LOG('BlackburnData.xls'!M194+1)</f>
        <v>0.3010299956639812</v>
      </c>
      <c r="U201">
        <f>LOG('BlackburnData.xls'!N194+1)</f>
        <v>0</v>
      </c>
      <c r="V201" t="e">
        <f>ASIN(SQRT('BlackburnData.xls'!#REF!))</f>
        <v>#REF!</v>
      </c>
    </row>
    <row r="202" spans="1:22" ht="12.75">
      <c r="A202" t="s">
        <v>98</v>
      </c>
      <c r="B202" t="s">
        <v>228</v>
      </c>
      <c r="C202" t="s">
        <v>233</v>
      </c>
      <c r="D202">
        <f>LOG('BlackburnData.xls'!A195+1)</f>
        <v>0.7781512503836436</v>
      </c>
      <c r="E202" t="e">
        <f>LOG('BlackburnData.xls'!#REF!+1)</f>
        <v>#REF!</v>
      </c>
      <c r="F202" t="e">
        <f>LOG('BlackburnData.xls'!#REF!+1)</f>
        <v>#REF!</v>
      </c>
      <c r="G202">
        <f>LOG('BlackburnData.xls'!C195+1)</f>
        <v>0.3010299956639812</v>
      </c>
      <c r="H202">
        <f>LOG('BlackburnData.xls'!B195+1)</f>
        <v>0.47712125471966244</v>
      </c>
      <c r="I202">
        <f>LOG('BlackburnData.xls'!E195+1)</f>
        <v>0</v>
      </c>
      <c r="J202">
        <f>LOG('BlackburnData.xls'!F195+1)</f>
        <v>0.3010299956639812</v>
      </c>
      <c r="K202">
        <f>LOG('BlackburnData.xls'!D195+1)</f>
        <v>0.6020599913279624</v>
      </c>
      <c r="L202" t="e">
        <f>LOG('BlackburnData.xls'!#REF!+1)</f>
        <v>#REF!</v>
      </c>
      <c r="M202" t="e">
        <f>LOG('BlackburnData.xls'!#REF!+1)</f>
        <v>#REF!</v>
      </c>
      <c r="N202">
        <f>IF('BlackburnData.xls'!G195=".","",LOG('BlackburnData.xls'!G195+1))</f>
        <v>0.47712125471966244</v>
      </c>
      <c r="O202">
        <f>IF('BlackburnData.xls'!H195=".","",LOG('BlackburnData.xls'!H195+1))</f>
        <v>2.637489729512511</v>
      </c>
      <c r="P202">
        <f>IF('BlackburnData.xls'!I195=".","",LOG('BlackburnData.xls'!I195+1))</f>
        <v>3.477265995424853</v>
      </c>
      <c r="Q202">
        <f>IF('BlackburnData.xls'!J195=".","",LOG('BlackburnData.xls'!J195+1))</f>
        <v>3.643551368562945</v>
      </c>
      <c r="R202">
        <f>'BlackburnData.xls'!K195</f>
        <v>-17</v>
      </c>
      <c r="S202">
        <f>LOG('BlackburnData.xls'!L195+1)</f>
        <v>0.3010299956639812</v>
      </c>
      <c r="T202">
        <f>LOG('BlackburnData.xls'!M195+1)</f>
        <v>0</v>
      </c>
      <c r="U202">
        <f>LOG('BlackburnData.xls'!N195+1)</f>
        <v>0.3010299956639812</v>
      </c>
      <c r="V202" t="e">
        <f>ASIN(SQRT('BlackburnData.xls'!#REF!))</f>
        <v>#REF!</v>
      </c>
    </row>
    <row r="203" spans="1:22" ht="12.75">
      <c r="A203" t="s">
        <v>98</v>
      </c>
      <c r="B203" t="s">
        <v>228</v>
      </c>
      <c r="C203" t="s">
        <v>234</v>
      </c>
      <c r="D203">
        <f>LOG('BlackburnData.xls'!A196+1)</f>
        <v>1.0791812460476249</v>
      </c>
      <c r="E203" t="e">
        <f>LOG('BlackburnData.xls'!#REF!+1)</f>
        <v>#REF!</v>
      </c>
      <c r="F203" t="e">
        <f>LOG('BlackburnData.xls'!#REF!+1)</f>
        <v>#REF!</v>
      </c>
      <c r="G203">
        <f>LOG('BlackburnData.xls'!C196+1)</f>
        <v>0.6020599913279624</v>
      </c>
      <c r="H203">
        <f>LOG('BlackburnData.xls'!B196+1)</f>
        <v>0.9542425094393249</v>
      </c>
      <c r="I203">
        <f>LOG('BlackburnData.xls'!E196+1)</f>
        <v>0</v>
      </c>
      <c r="J203">
        <f>LOG('BlackburnData.xls'!F196+1)</f>
        <v>0.6020599913279624</v>
      </c>
      <c r="K203">
        <f>LOG('BlackburnData.xls'!D196+1)</f>
        <v>0.6020599913279624</v>
      </c>
      <c r="L203" t="e">
        <f>LOG('BlackburnData.xls'!#REF!+1)</f>
        <v>#REF!</v>
      </c>
      <c r="M203" t="e">
        <f>LOG('BlackburnData.xls'!#REF!+1)</f>
        <v>#REF!</v>
      </c>
      <c r="N203">
        <f>IF('BlackburnData.xls'!G196=".","",LOG('BlackburnData.xls'!G196+1))</f>
        <v>2.123851640967086</v>
      </c>
      <c r="O203">
        <f>IF('BlackburnData.xls'!H196=".","",LOG('BlackburnData.xls'!H196+1))</f>
        <v>3.082066934285113</v>
      </c>
      <c r="P203">
        <f>IF('BlackburnData.xls'!I196=".","",LOG('BlackburnData.xls'!I196+1))</f>
        <v>3.477265995424853</v>
      </c>
      <c r="Q203">
        <f>IF('BlackburnData.xls'!J196=".","",LOG('BlackburnData.xls'!J196+1))</f>
        <v>3.643551368562945</v>
      </c>
      <c r="R203">
        <f>'BlackburnData.xls'!K196</f>
        <v>-17</v>
      </c>
      <c r="S203">
        <f>LOG('BlackburnData.xls'!L196+1)</f>
        <v>0.47712125471966244</v>
      </c>
      <c r="T203">
        <f>LOG('BlackburnData.xls'!M196+1)</f>
        <v>0.47712125471966244</v>
      </c>
      <c r="U203">
        <f>LOG('BlackburnData.xls'!N196+1)</f>
        <v>0</v>
      </c>
      <c r="V203" t="e">
        <f>ASIN(SQRT('BlackburnData.xls'!#REF!))</f>
        <v>#REF!</v>
      </c>
    </row>
    <row r="204" spans="1:22" ht="12.75">
      <c r="A204" t="s">
        <v>98</v>
      </c>
      <c r="B204" t="s">
        <v>228</v>
      </c>
      <c r="C204" t="s">
        <v>235</v>
      </c>
      <c r="D204">
        <f>LOG('BlackburnData.xls'!A197+1)</f>
        <v>0.47712125471966244</v>
      </c>
      <c r="E204" t="e">
        <f>LOG('BlackburnData.xls'!#REF!+1)</f>
        <v>#REF!</v>
      </c>
      <c r="F204" t="e">
        <f>LOG('BlackburnData.xls'!#REF!+1)</f>
        <v>#REF!</v>
      </c>
      <c r="G204">
        <f>LOG('BlackburnData.xls'!C197+1)</f>
        <v>0</v>
      </c>
      <c r="H204">
        <f>LOG('BlackburnData.xls'!B197+1)</f>
        <v>0.3010299956639812</v>
      </c>
      <c r="I204">
        <f>LOG('BlackburnData.xls'!E197+1)</f>
        <v>0</v>
      </c>
      <c r="J204">
        <f>LOG('BlackburnData.xls'!F197+1)</f>
        <v>0</v>
      </c>
      <c r="K204">
        <f>LOG('BlackburnData.xls'!D197+1)</f>
        <v>0.3010299956639812</v>
      </c>
      <c r="L204" t="e">
        <f>LOG('BlackburnData.xls'!#REF!+1)</f>
        <v>#REF!</v>
      </c>
      <c r="M204" t="e">
        <f>LOG('BlackburnData.xls'!#REF!+1)</f>
        <v>#REF!</v>
      </c>
      <c r="N204">
        <f>IF('BlackburnData.xls'!G197=".","",LOG('BlackburnData.xls'!G197+1))</f>
        <v>0.6989700043360189</v>
      </c>
      <c r="O204">
        <f>IF('BlackburnData.xls'!H197=".","",LOG('BlackburnData.xls'!H197+1))</f>
        <v>0.25527250510330607</v>
      </c>
      <c r="P204">
        <f>IF('BlackburnData.xls'!I197=".","",LOG('BlackburnData.xls'!I197+1))</f>
        <v>3.477265995424853</v>
      </c>
      <c r="Q204">
        <f>IF('BlackburnData.xls'!J197=".","",LOG('BlackburnData.xls'!J197+1))</f>
        <v>3.643551368562945</v>
      </c>
      <c r="R204">
        <f>'BlackburnData.xls'!K197</f>
        <v>-17</v>
      </c>
      <c r="S204">
        <f>LOG('BlackburnData.xls'!L197+1)</f>
        <v>0</v>
      </c>
      <c r="T204">
        <f>LOG('BlackburnData.xls'!M197+1)</f>
        <v>0</v>
      </c>
      <c r="U204">
        <f>LOG('BlackburnData.xls'!N197+1)</f>
        <v>0</v>
      </c>
      <c r="V204" t="e">
        <f>ASIN(SQRT('BlackburnData.xls'!#REF!))</f>
        <v>#REF!</v>
      </c>
    </row>
    <row r="205" spans="1:22" ht="12.75">
      <c r="A205" t="s">
        <v>98</v>
      </c>
      <c r="B205" t="s">
        <v>228</v>
      </c>
      <c r="C205" t="s">
        <v>236</v>
      </c>
      <c r="D205">
        <f>LOG('BlackburnData.xls'!A198+1)</f>
        <v>1.3617278360175928</v>
      </c>
      <c r="E205" t="e">
        <f>LOG('BlackburnData.xls'!#REF!+1)</f>
        <v>#REF!</v>
      </c>
      <c r="F205" t="e">
        <f>LOG('BlackburnData.xls'!#REF!+1)</f>
        <v>#REF!</v>
      </c>
      <c r="G205">
        <f>LOG('BlackburnData.xls'!C198+1)</f>
        <v>0.9030899869919435</v>
      </c>
      <c r="H205">
        <f>LOG('BlackburnData.xls'!B198+1)</f>
        <v>1.2304489213782739</v>
      </c>
      <c r="I205">
        <f>LOG('BlackburnData.xls'!E198+1)</f>
        <v>0</v>
      </c>
      <c r="J205">
        <f>LOG('BlackburnData.xls'!F198+1)</f>
        <v>0.9030899869919435</v>
      </c>
      <c r="K205">
        <f>LOG('BlackburnData.xls'!D198+1)</f>
        <v>0.8450980400142568</v>
      </c>
      <c r="L205" t="e">
        <f>LOG('BlackburnData.xls'!#REF!+1)</f>
        <v>#REF!</v>
      </c>
      <c r="M205" t="e">
        <f>LOG('BlackburnData.xls'!#REF!+1)</f>
        <v>#REF!</v>
      </c>
      <c r="N205">
        <f>IF('BlackburnData.xls'!G198=".","",LOG('BlackburnData.xls'!G198+1))</f>
        <v>3.0293025935589983</v>
      </c>
      <c r="O205">
        <f>IF('BlackburnData.xls'!H198=".","",LOG('BlackburnData.xls'!H198+1))</f>
        <v>3.3506356082589543</v>
      </c>
      <c r="P205">
        <f>IF('BlackburnData.xls'!I198=".","",LOG('BlackburnData.xls'!I198+1))</f>
        <v>3.477265995424853</v>
      </c>
      <c r="Q205">
        <f>IF('BlackburnData.xls'!J198=".","",LOG('BlackburnData.xls'!J198+1))</f>
        <v>3.643551368562945</v>
      </c>
      <c r="R205">
        <f>'BlackburnData.xls'!K198</f>
        <v>-17</v>
      </c>
      <c r="S205">
        <f>LOG('BlackburnData.xls'!L198+1)</f>
        <v>0.7781512503836436</v>
      </c>
      <c r="T205">
        <f>LOG('BlackburnData.xls'!M198+1)</f>
        <v>0.6020599913279624</v>
      </c>
      <c r="U205">
        <f>LOG('BlackburnData.xls'!N198+1)</f>
        <v>0.47712125471966244</v>
      </c>
      <c r="V205" t="e">
        <f>ASIN(SQRT('BlackburnData.xls'!#REF!))</f>
        <v>#REF!</v>
      </c>
    </row>
    <row r="206" spans="1:22" ht="12.75">
      <c r="A206" t="s">
        <v>98</v>
      </c>
      <c r="B206" t="s">
        <v>228</v>
      </c>
      <c r="C206" t="s">
        <v>237</v>
      </c>
      <c r="D206">
        <f>LOG('BlackburnData.xls'!A199+1)</f>
        <v>0.8450980400142568</v>
      </c>
      <c r="E206" t="e">
        <f>LOG('BlackburnData.xls'!#REF!+1)</f>
        <v>#REF!</v>
      </c>
      <c r="F206" t="e">
        <f>LOG('BlackburnData.xls'!#REF!+1)</f>
        <v>#REF!</v>
      </c>
      <c r="G206">
        <f>LOG('BlackburnData.xls'!C199+1)</f>
        <v>0</v>
      </c>
      <c r="H206">
        <f>LOG('BlackburnData.xls'!B199+1)</f>
        <v>0</v>
      </c>
      <c r="I206">
        <f>LOG('BlackburnData.xls'!E199+1)</f>
        <v>0</v>
      </c>
      <c r="J206">
        <f>LOG('BlackburnData.xls'!F199+1)</f>
        <v>0</v>
      </c>
      <c r="K206">
        <f>LOG('BlackburnData.xls'!D199+1)</f>
        <v>0.8450980400142568</v>
      </c>
      <c r="L206" t="e">
        <f>LOG('BlackburnData.xls'!#REF!+1)</f>
        <v>#REF!</v>
      </c>
      <c r="M206" t="e">
        <f>LOG('BlackburnData.xls'!#REF!+1)</f>
        <v>#REF!</v>
      </c>
      <c r="N206">
        <f>IF('BlackburnData.xls'!G199=".","",LOG('BlackburnData.xls'!G199+1))</f>
        <v>1.1398790864012365</v>
      </c>
      <c r="O206">
        <f>IF('BlackburnData.xls'!H199=".","",LOG('BlackburnData.xls'!H199+1))</f>
        <v>0.6020599913279624</v>
      </c>
      <c r="P206">
        <f>IF('BlackburnData.xls'!I199=".","",LOG('BlackburnData.xls'!I199+1))</f>
        <v>3.477265995424853</v>
      </c>
      <c r="Q206">
        <f>IF('BlackburnData.xls'!J199=".","",LOG('BlackburnData.xls'!J199+1))</f>
        <v>3.643551368562945</v>
      </c>
      <c r="R206">
        <f>'BlackburnData.xls'!K199</f>
        <v>-17</v>
      </c>
      <c r="S206">
        <f>LOG('BlackburnData.xls'!L199+1)</f>
        <v>0</v>
      </c>
      <c r="T206">
        <f>LOG('BlackburnData.xls'!M199+1)</f>
        <v>0</v>
      </c>
      <c r="U206">
        <f>LOG('BlackburnData.xls'!N199+1)</f>
        <v>0</v>
      </c>
      <c r="V206" t="e">
        <f>ASIN(SQRT('BlackburnData.xls'!#REF!))</f>
        <v>#REF!</v>
      </c>
    </row>
    <row r="207" spans="1:22" ht="12.75">
      <c r="A207" t="s">
        <v>98</v>
      </c>
      <c r="B207" t="s">
        <v>228</v>
      </c>
      <c r="C207" t="s">
        <v>238</v>
      </c>
      <c r="D207">
        <f>LOG('BlackburnData.xls'!A200+1)</f>
        <v>0.3010299956639812</v>
      </c>
      <c r="E207" t="e">
        <f>LOG('BlackburnData.xls'!#REF!+1)</f>
        <v>#REF!</v>
      </c>
      <c r="F207" t="e">
        <f>LOG('BlackburnData.xls'!#REF!+1)</f>
        <v>#REF!</v>
      </c>
      <c r="G207">
        <f>LOG('BlackburnData.xls'!C200+1)</f>
        <v>0</v>
      </c>
      <c r="H207">
        <f>LOG('BlackburnData.xls'!B200+1)</f>
        <v>0.3010299956639812</v>
      </c>
      <c r="I207">
        <f>LOG('BlackburnData.xls'!E200+1)</f>
        <v>0</v>
      </c>
      <c r="J207">
        <f>LOG('BlackburnData.xls'!F200+1)</f>
        <v>0</v>
      </c>
      <c r="K207">
        <f>LOG('BlackburnData.xls'!D200+1)</f>
        <v>0</v>
      </c>
      <c r="L207" t="e">
        <f>LOG('BlackburnData.xls'!#REF!+1)</f>
        <v>#REF!</v>
      </c>
      <c r="M207" t="e">
        <f>LOG('BlackburnData.xls'!#REF!+1)</f>
        <v>#REF!</v>
      </c>
      <c r="N207">
        <f>IF('BlackburnData.xls'!G200=".","",LOG('BlackburnData.xls'!G200+1))</f>
        <v>1.3424226808222062</v>
      </c>
      <c r="O207">
        <f>IF('BlackburnData.xls'!H200=".","",LOG('BlackburnData.xls'!H200+1))</f>
        <v>1.0413926851582251</v>
      </c>
      <c r="P207">
        <f>IF('BlackburnData.xls'!I200=".","",LOG('BlackburnData.xls'!I200+1))</f>
        <v>3.477265995424853</v>
      </c>
      <c r="Q207">
        <f>IF('BlackburnData.xls'!J200=".","",LOG('BlackburnData.xls'!J200+1))</f>
        <v>3.643551368562945</v>
      </c>
      <c r="R207">
        <f>'BlackburnData.xls'!K200</f>
        <v>-17</v>
      </c>
      <c r="S207">
        <f>LOG('BlackburnData.xls'!L200+1)</f>
        <v>0</v>
      </c>
      <c r="T207">
        <f>LOG('BlackburnData.xls'!M200+1)</f>
        <v>0</v>
      </c>
      <c r="U207">
        <f>LOG('BlackburnData.xls'!N200+1)</f>
        <v>0</v>
      </c>
      <c r="V207" t="e">
        <f>ASIN(SQRT('BlackburnData.xls'!#REF!))</f>
        <v>#REF!</v>
      </c>
    </row>
    <row r="208" spans="1:22" ht="12.75">
      <c r="A208" t="s">
        <v>98</v>
      </c>
      <c r="B208" t="s">
        <v>239</v>
      </c>
      <c r="C208" t="s">
        <v>240</v>
      </c>
      <c r="D208">
        <f>LOG('BlackburnData.xls'!A201+1)</f>
        <v>1.6901960800285136</v>
      </c>
      <c r="E208" t="e">
        <f>LOG('BlackburnData.xls'!#REF!+1)</f>
        <v>#REF!</v>
      </c>
      <c r="F208" t="e">
        <f>LOG('BlackburnData.xls'!#REF!+1)</f>
        <v>#REF!</v>
      </c>
      <c r="G208">
        <f>LOG('BlackburnData.xls'!C201+1)</f>
        <v>1.3617278360175928</v>
      </c>
      <c r="H208">
        <f>LOG('BlackburnData.xls'!B201+1)</f>
        <v>1.5314789170422551</v>
      </c>
      <c r="I208">
        <f>LOG('BlackburnData.xls'!E201+1)</f>
        <v>0.3010299956639812</v>
      </c>
      <c r="J208">
        <f>LOG('BlackburnData.xls'!F201+1)</f>
        <v>1.380211241711606</v>
      </c>
      <c r="K208">
        <f>LOG('BlackburnData.xls'!D201+1)</f>
        <v>1.2041199826559248</v>
      </c>
      <c r="L208" t="e">
        <f>LOG('BlackburnData.xls'!#REF!+1)</f>
        <v>#REF!</v>
      </c>
      <c r="M208" t="e">
        <f>LOG('BlackburnData.xls'!#REF!+1)</f>
        <v>#REF!</v>
      </c>
      <c r="N208">
        <f>IF('BlackburnData.xls'!G201=".","",LOG('BlackburnData.xls'!G201+1))</f>
        <v>1.9429995933660404</v>
      </c>
      <c r="O208">
        <f>IF('BlackburnData.xls'!H201=".","",LOG('BlackburnData.xls'!H201+1))</f>
        <v>2.5171958979499744</v>
      </c>
      <c r="P208">
        <f>IF('BlackburnData.xls'!I201=".","",LOG('BlackburnData.xls'!I201+1))</f>
        <v>3.5441921107650325</v>
      </c>
      <c r="Q208">
        <f>IF('BlackburnData.xls'!J201=".","",LOG('BlackburnData.xls'!J201+1))</f>
        <v>3.4915017662373264</v>
      </c>
      <c r="R208">
        <f>'BlackburnData.xls'!K201</f>
        <v>-20</v>
      </c>
      <c r="S208">
        <f>LOG('BlackburnData.xls'!L201+1)</f>
        <v>0</v>
      </c>
      <c r="T208">
        <f>LOG('BlackburnData.xls'!M201+1)</f>
        <v>0</v>
      </c>
      <c r="U208">
        <f>LOG('BlackburnData.xls'!N201+1)</f>
        <v>0</v>
      </c>
      <c r="V208" t="e">
        <f>ASIN(SQRT('BlackburnData.xls'!#REF!))</f>
        <v>#REF!</v>
      </c>
    </row>
    <row r="209" spans="1:22" ht="12.75">
      <c r="A209" t="s">
        <v>98</v>
      </c>
      <c r="B209" t="s">
        <v>239</v>
      </c>
      <c r="C209" t="s">
        <v>241</v>
      </c>
      <c r="D209">
        <f>LOG('BlackburnData.xls'!A202+1)</f>
        <v>1.2041199826559248</v>
      </c>
      <c r="E209" t="e">
        <f>LOG('BlackburnData.xls'!#REF!+1)</f>
        <v>#REF!</v>
      </c>
      <c r="F209" t="e">
        <f>LOG('BlackburnData.xls'!#REF!+1)</f>
        <v>#REF!</v>
      </c>
      <c r="G209">
        <f>LOG('BlackburnData.xls'!C202+1)</f>
        <v>0</v>
      </c>
      <c r="H209">
        <f>LOG('BlackburnData.xls'!B202+1)</f>
        <v>0.8450980400142568</v>
      </c>
      <c r="I209">
        <f>LOG('BlackburnData.xls'!E202+1)</f>
        <v>0</v>
      </c>
      <c r="J209">
        <f>LOG('BlackburnData.xls'!F202+1)</f>
        <v>0</v>
      </c>
      <c r="K209">
        <f>LOG('BlackburnData.xls'!D202+1)</f>
        <v>1</v>
      </c>
      <c r="L209" t="e">
        <f>LOG('BlackburnData.xls'!#REF!+1)</f>
        <v>#REF!</v>
      </c>
      <c r="M209" t="e">
        <f>LOG('BlackburnData.xls'!#REF!+1)</f>
        <v>#REF!</v>
      </c>
      <c r="N209">
        <f>IF('BlackburnData.xls'!G202=".","",LOG('BlackburnData.xls'!G202+1))</f>
        <v>1.7267272090265722</v>
      </c>
      <c r="O209">
        <f>IF('BlackburnData.xls'!H202=".","",LOG('BlackburnData.xls'!H202+1))</f>
        <v>2.3138672203691533</v>
      </c>
      <c r="P209">
        <f>IF('BlackburnData.xls'!I202=".","",LOG('BlackburnData.xls'!I202+1))</f>
        <v>3.5441921107650325</v>
      </c>
      <c r="Q209">
        <f>IF('BlackburnData.xls'!J202=".","",LOG('BlackburnData.xls'!J202+1))</f>
        <v>3.4915017662373264</v>
      </c>
      <c r="R209">
        <f>'BlackburnData.xls'!K202</f>
        <v>-20</v>
      </c>
      <c r="S209">
        <f>LOG('BlackburnData.xls'!L202+1)</f>
        <v>0</v>
      </c>
      <c r="T209">
        <f>LOG('BlackburnData.xls'!M202+1)</f>
        <v>0</v>
      </c>
      <c r="U209">
        <f>LOG('BlackburnData.xls'!N202+1)</f>
        <v>0</v>
      </c>
      <c r="V209" t="e">
        <f>ASIN(SQRT('BlackburnData.xls'!#REF!))</f>
        <v>#REF!</v>
      </c>
    </row>
    <row r="210" spans="1:22" ht="12.75">
      <c r="A210" t="s">
        <v>98</v>
      </c>
      <c r="B210" t="s">
        <v>239</v>
      </c>
      <c r="C210" t="s">
        <v>242</v>
      </c>
      <c r="D210">
        <f>LOG('BlackburnData.xls'!A203+1)</f>
        <v>1.2787536009528289</v>
      </c>
      <c r="E210" t="e">
        <f>LOG('BlackburnData.xls'!#REF!+1)</f>
        <v>#REF!</v>
      </c>
      <c r="F210" t="e">
        <f>LOG('BlackburnData.xls'!#REF!+1)</f>
        <v>#REF!</v>
      </c>
      <c r="G210">
        <f>LOG('BlackburnData.xls'!C203+1)</f>
        <v>0.6020599913279624</v>
      </c>
      <c r="H210">
        <f>LOG('BlackburnData.xls'!B203+1)</f>
        <v>1.0791812460476249</v>
      </c>
      <c r="I210">
        <f>LOG('BlackburnData.xls'!E203+1)</f>
        <v>0</v>
      </c>
      <c r="J210">
        <f>LOG('BlackburnData.xls'!F203+1)</f>
        <v>0.6020599913279624</v>
      </c>
      <c r="K210">
        <f>LOG('BlackburnData.xls'!D203+1)</f>
        <v>0.9030899869919435</v>
      </c>
      <c r="L210" t="e">
        <f>LOG('BlackburnData.xls'!#REF!+1)</f>
        <v>#REF!</v>
      </c>
      <c r="M210" t="e">
        <f>LOG('BlackburnData.xls'!#REF!+1)</f>
        <v>#REF!</v>
      </c>
      <c r="N210">
        <f>IF('BlackburnData.xls'!G203=".","",LOG('BlackburnData.xls'!G203+1))</f>
        <v>2.422753941301348</v>
      </c>
      <c r="O210">
        <f>IF('BlackburnData.xls'!H203=".","",LOG('BlackburnData.xls'!H203+1))</f>
        <v>1.8692317197309762</v>
      </c>
      <c r="P210">
        <f>IF('BlackburnData.xls'!I203=".","",LOG('BlackburnData.xls'!I203+1))</f>
        <v>3.5441921107650325</v>
      </c>
      <c r="Q210">
        <f>IF('BlackburnData.xls'!J203=".","",LOG('BlackburnData.xls'!J203+1))</f>
        <v>3.4915017662373264</v>
      </c>
      <c r="R210">
        <f>'BlackburnData.xls'!K203</f>
        <v>-20</v>
      </c>
      <c r="S210">
        <f>LOG('BlackburnData.xls'!L203+1)</f>
        <v>0.47712125471966244</v>
      </c>
      <c r="T210">
        <f>LOG('BlackburnData.xls'!M203+1)</f>
        <v>0.47712125471966244</v>
      </c>
      <c r="U210">
        <f>LOG('BlackburnData.xls'!N203+1)</f>
        <v>0</v>
      </c>
      <c r="V210" t="e">
        <f>ASIN(SQRT('BlackburnData.xls'!#REF!))</f>
        <v>#REF!</v>
      </c>
    </row>
    <row r="211" spans="1:22" ht="12.75">
      <c r="A211" t="s">
        <v>98</v>
      </c>
      <c r="B211" t="s">
        <v>243</v>
      </c>
      <c r="C211" t="s">
        <v>244</v>
      </c>
      <c r="D211">
        <f>LOG('BlackburnData.xls'!A204+1)</f>
        <v>1.1139433523068367</v>
      </c>
      <c r="E211" t="e">
        <f>LOG('BlackburnData.xls'!#REF!+1)</f>
        <v>#REF!</v>
      </c>
      <c r="F211" t="e">
        <f>LOG('BlackburnData.xls'!#REF!+1)</f>
        <v>#REF!</v>
      </c>
      <c r="G211">
        <f>LOG('BlackburnData.xls'!C204+1)</f>
        <v>0.3010299956639812</v>
      </c>
      <c r="H211">
        <f>LOG('BlackburnData.xls'!B204+1)</f>
        <v>0.9030899869919435</v>
      </c>
      <c r="I211">
        <f>LOG('BlackburnData.xls'!E204+1)</f>
        <v>0</v>
      </c>
      <c r="J211">
        <f>LOG('BlackburnData.xls'!F204+1)</f>
        <v>0.3010299956639812</v>
      </c>
      <c r="K211">
        <f>LOG('BlackburnData.xls'!D204+1)</f>
        <v>0.7781512503836436</v>
      </c>
      <c r="L211" t="e">
        <f>LOG('BlackburnData.xls'!#REF!+1)</f>
        <v>#REF!</v>
      </c>
      <c r="M211" t="e">
        <f>LOG('BlackburnData.xls'!#REF!+1)</f>
        <v>#REF!</v>
      </c>
      <c r="N211">
        <f>IF('BlackburnData.xls'!G204=".","",LOG('BlackburnData.xls'!G204+1))</f>
        <v>1.462397997898956</v>
      </c>
      <c r="O211">
        <f>IF('BlackburnData.xls'!H204=".","",LOG('BlackburnData.xls'!H204+1))</f>
        <v>2.0492180226701815</v>
      </c>
      <c r="P211">
        <f>IF('BlackburnData.xls'!I204=".","",LOG('BlackburnData.xls'!I204+1))</f>
        <v>3.3981136917305026</v>
      </c>
      <c r="Q211">
        <f>IF('BlackburnData.xls'!J204=".","",LOG('BlackburnData.xls'!J204+1))</f>
        <v>3.681331705969166</v>
      </c>
      <c r="R211">
        <f>'BlackburnData.xls'!K204</f>
        <v>-17</v>
      </c>
      <c r="S211">
        <f>LOG('BlackburnData.xls'!L204+1)</f>
        <v>0.3010299956639812</v>
      </c>
      <c r="T211">
        <f>LOG('BlackburnData.xls'!M204+1)</f>
        <v>0.3010299956639812</v>
      </c>
      <c r="U211">
        <f>LOG('BlackburnData.xls'!N204+1)</f>
        <v>0</v>
      </c>
      <c r="V211" t="e">
        <f>ASIN(SQRT('BlackburnData.xls'!#REF!))</f>
        <v>#REF!</v>
      </c>
    </row>
    <row r="212" spans="1:22" ht="12.75">
      <c r="A212" t="s">
        <v>98</v>
      </c>
      <c r="B212" t="s">
        <v>245</v>
      </c>
      <c r="C212" t="s">
        <v>246</v>
      </c>
      <c r="D212">
        <f>LOG('BlackburnData.xls'!A205+1)</f>
        <v>1.3424226808222062</v>
      </c>
      <c r="E212" t="e">
        <f>LOG('BlackburnData.xls'!#REF!+1)</f>
        <v>#REF!</v>
      </c>
      <c r="F212" t="e">
        <f>LOG('BlackburnData.xls'!#REF!+1)</f>
        <v>#REF!</v>
      </c>
      <c r="G212">
        <f>LOG('BlackburnData.xls'!C205+1)</f>
        <v>0</v>
      </c>
      <c r="H212">
        <f>LOG('BlackburnData.xls'!B205+1)</f>
        <v>1.0791812460476249</v>
      </c>
      <c r="I212">
        <f>LOG('BlackburnData.xls'!E205+1)</f>
        <v>0</v>
      </c>
      <c r="J212">
        <f>LOG('BlackburnData.xls'!F205+1)</f>
        <v>0</v>
      </c>
      <c r="K212">
        <f>LOG('BlackburnData.xls'!D205+1)</f>
        <v>1.0413926851582251</v>
      </c>
      <c r="L212" t="e">
        <f>LOG('BlackburnData.xls'!#REF!+1)</f>
        <v>#REF!</v>
      </c>
      <c r="M212" t="e">
        <f>LOG('BlackburnData.xls'!#REF!+1)</f>
        <v>#REF!</v>
      </c>
      <c r="N212">
        <f>IF('BlackburnData.xls'!G205=".","",LOG('BlackburnData.xls'!G205+1))</f>
        <v>1.3617278360175928</v>
      </c>
      <c r="O212">
        <f>IF('BlackburnData.xls'!H205=".","",LOG('BlackburnData.xls'!H205+1))</f>
        <v>2.813580988568192</v>
      </c>
      <c r="P212">
        <f>IF('BlackburnData.xls'!I205=".","",LOG('BlackburnData.xls'!I205+1))</f>
        <v>2.303196057420489</v>
      </c>
      <c r="Q212">
        <f>IF('BlackburnData.xls'!J205=".","",LOG('BlackburnData.xls'!J205+1))</f>
        <v>3.740441644949766</v>
      </c>
      <c r="R212">
        <f>'BlackburnData.xls'!K205</f>
        <v>-28</v>
      </c>
      <c r="S212">
        <f>LOG('BlackburnData.xls'!L205+1)</f>
        <v>0.7781512503836436</v>
      </c>
      <c r="T212">
        <f>LOG('BlackburnData.xls'!M205+1)</f>
        <v>0.3010299956639812</v>
      </c>
      <c r="U212">
        <f>LOG('BlackburnData.xls'!N205+1)</f>
        <v>0.6989700043360189</v>
      </c>
      <c r="V212" t="e">
        <f>ASIN(SQRT('BlackburnData.xls'!#REF!))</f>
        <v>#REF!</v>
      </c>
    </row>
    <row r="213" spans="1:22" ht="12.75">
      <c r="A213" t="s">
        <v>98</v>
      </c>
      <c r="B213" t="s">
        <v>247</v>
      </c>
      <c r="C213" t="s">
        <v>248</v>
      </c>
      <c r="D213">
        <f>LOG('BlackburnData.xls'!A206+1)</f>
        <v>1.505149978319906</v>
      </c>
      <c r="E213" t="e">
        <f>LOG('BlackburnData.xls'!#REF!+1)</f>
        <v>#REF!</v>
      </c>
      <c r="F213" t="e">
        <f>LOG('BlackburnData.xls'!#REF!+1)</f>
        <v>#REF!</v>
      </c>
      <c r="G213">
        <f>LOG('BlackburnData.xls'!C206+1)</f>
        <v>0</v>
      </c>
      <c r="H213">
        <f>LOG('BlackburnData.xls'!B206+1)</f>
        <v>1</v>
      </c>
      <c r="I213">
        <f>LOG('BlackburnData.xls'!E206+1)</f>
        <v>0</v>
      </c>
      <c r="J213">
        <f>LOG('BlackburnData.xls'!F206+1)</f>
        <v>0</v>
      </c>
      <c r="K213">
        <f>LOG('BlackburnData.xls'!D206+1)</f>
        <v>1.3617278360175928</v>
      </c>
      <c r="L213" t="e">
        <f>LOG('BlackburnData.xls'!#REF!+1)</f>
        <v>#REF!</v>
      </c>
      <c r="M213" t="e">
        <f>LOG('BlackburnData.xls'!#REF!+1)</f>
        <v>#REF!</v>
      </c>
      <c r="N213">
        <f>IF('BlackburnData.xls'!G206=".","",LOG('BlackburnData.xls'!G206+1))</f>
        <v>2.204662511748219</v>
      </c>
      <c r="O213">
        <f>IF('BlackburnData.xls'!H206=".","",LOG('BlackburnData.xls'!H206+1))</f>
        <v>2.930949031167523</v>
      </c>
      <c r="P213">
        <f>IF('BlackburnData.xls'!I206=".","",LOG('BlackburnData.xls'!I206+1))</f>
        <v>3.6021685513789974</v>
      </c>
      <c r="Q213">
        <f>IF('BlackburnData.xls'!J206=".","",LOG('BlackburnData.xls'!J206+1))</f>
        <v>3.230704313612569</v>
      </c>
      <c r="R213">
        <f>'BlackburnData.xls'!K206</f>
        <v>-16</v>
      </c>
      <c r="S213">
        <f>LOG('BlackburnData.xls'!L206+1)</f>
        <v>0.47712125471966244</v>
      </c>
      <c r="T213">
        <f>LOG('BlackburnData.xls'!M206+1)</f>
        <v>0.47712125471966244</v>
      </c>
      <c r="U213">
        <f>LOG('BlackburnData.xls'!N206+1)</f>
        <v>0</v>
      </c>
      <c r="V213" t="e">
        <f>ASIN(SQRT('BlackburnData.xls'!#REF!))</f>
        <v>#REF!</v>
      </c>
    </row>
    <row r="214" spans="1:22" ht="12.75">
      <c r="A214" t="s">
        <v>98</v>
      </c>
      <c r="B214" t="s">
        <v>247</v>
      </c>
      <c r="C214" t="s">
        <v>249</v>
      </c>
      <c r="D214">
        <f>LOG('BlackburnData.xls'!A207+1)</f>
        <v>1.6434526764861874</v>
      </c>
      <c r="E214" t="e">
        <f>LOG('BlackburnData.xls'!#REF!+1)</f>
        <v>#REF!</v>
      </c>
      <c r="F214" t="e">
        <f>LOG('BlackburnData.xls'!#REF!+1)</f>
        <v>#REF!</v>
      </c>
      <c r="G214">
        <f>LOG('BlackburnData.xls'!C207+1)</f>
        <v>0</v>
      </c>
      <c r="H214">
        <f>LOG('BlackburnData.xls'!B207+1)</f>
        <v>1.2787536009528289</v>
      </c>
      <c r="I214">
        <f>LOG('BlackburnData.xls'!E207+1)</f>
        <v>0</v>
      </c>
      <c r="J214">
        <f>LOG('BlackburnData.xls'!F207+1)</f>
        <v>0</v>
      </c>
      <c r="K214">
        <f>LOG('BlackburnData.xls'!D207+1)</f>
        <v>1.414973347970818</v>
      </c>
      <c r="L214" t="e">
        <f>LOG('BlackburnData.xls'!#REF!+1)</f>
        <v>#REF!</v>
      </c>
      <c r="M214" t="e">
        <f>LOG('BlackburnData.xls'!#REF!+1)</f>
        <v>#REF!</v>
      </c>
      <c r="N214">
        <f>IF('BlackburnData.xls'!G207=".","",LOG('BlackburnData.xls'!G207+1))</f>
        <v>2.954483717155552</v>
      </c>
      <c r="O214">
        <f>IF('BlackburnData.xls'!H207=".","",LOG('BlackburnData.xls'!H207+1))</f>
        <v>2.8115750058705933</v>
      </c>
      <c r="P214">
        <f>IF('BlackburnData.xls'!I207=".","",LOG('BlackburnData.xls'!I207+1))</f>
        <v>3.6021685513789974</v>
      </c>
      <c r="Q214">
        <f>IF('BlackburnData.xls'!J207=".","",LOG('BlackburnData.xls'!J207+1))</f>
        <v>3.230704313612569</v>
      </c>
      <c r="R214">
        <f>'BlackburnData.xls'!K207</f>
        <v>-16</v>
      </c>
      <c r="S214">
        <f>LOG('BlackburnData.xls'!L207+1)</f>
        <v>0.6020599913279624</v>
      </c>
      <c r="T214">
        <f>LOG('BlackburnData.xls'!M207+1)</f>
        <v>0.6020599913279624</v>
      </c>
      <c r="U214">
        <f>LOG('BlackburnData.xls'!N207+1)</f>
        <v>0</v>
      </c>
      <c r="V214" t="e">
        <f>ASIN(SQRT('BlackburnData.xls'!#REF!))</f>
        <v>#REF!</v>
      </c>
    </row>
    <row r="215" spans="1:22" ht="12.75">
      <c r="A215" t="s">
        <v>98</v>
      </c>
      <c r="B215" t="s">
        <v>247</v>
      </c>
      <c r="C215" t="s">
        <v>250</v>
      </c>
      <c r="D215">
        <f>LOG('BlackburnData.xls'!A208+1)</f>
        <v>1.568201724066995</v>
      </c>
      <c r="E215" t="e">
        <f>LOG('BlackburnData.xls'!#REF!+1)</f>
        <v>#REF!</v>
      </c>
      <c r="F215" t="e">
        <f>LOG('BlackburnData.xls'!#REF!+1)</f>
        <v>#REF!</v>
      </c>
      <c r="G215">
        <f>LOG('BlackburnData.xls'!C208+1)</f>
        <v>0</v>
      </c>
      <c r="H215">
        <f>LOG('BlackburnData.xls'!B208+1)</f>
        <v>1.1760912590556813</v>
      </c>
      <c r="I215">
        <f>LOG('BlackburnData.xls'!E208+1)</f>
        <v>0</v>
      </c>
      <c r="J215">
        <f>LOG('BlackburnData.xls'!F208+1)</f>
        <v>0</v>
      </c>
      <c r="K215">
        <f>LOG('BlackburnData.xls'!D208+1)</f>
        <v>1.3617278360175928</v>
      </c>
      <c r="L215" t="e">
        <f>LOG('BlackburnData.xls'!#REF!+1)</f>
        <v>#REF!</v>
      </c>
      <c r="M215" t="e">
        <f>LOG('BlackburnData.xls'!#REF!+1)</f>
        <v>#REF!</v>
      </c>
      <c r="N215">
        <f>IF('BlackburnData.xls'!G208=".","",LOG('BlackburnData.xls'!G208+1))</f>
        <v>2.9489506102455483</v>
      </c>
      <c r="O215">
        <f>IF('BlackburnData.xls'!H208=".","",LOG('BlackburnData.xls'!H208+1))</f>
        <v>2.9479236198317262</v>
      </c>
      <c r="P215">
        <f>IF('BlackburnData.xls'!I208=".","",LOG('BlackburnData.xls'!I208+1))</f>
        <v>3.6021685513789974</v>
      </c>
      <c r="Q215">
        <f>IF('BlackburnData.xls'!J208=".","",LOG('BlackburnData.xls'!J208+1))</f>
        <v>3.230704313612569</v>
      </c>
      <c r="R215">
        <f>'BlackburnData.xls'!K208</f>
        <v>-16</v>
      </c>
      <c r="S215">
        <f>LOG('BlackburnData.xls'!L208+1)</f>
        <v>0</v>
      </c>
      <c r="T215">
        <f>LOG('BlackburnData.xls'!M208+1)</f>
        <v>0</v>
      </c>
      <c r="U215">
        <f>LOG('BlackburnData.xls'!N208+1)</f>
        <v>0</v>
      </c>
      <c r="V215" t="e">
        <f>ASIN(SQRT('BlackburnData.xls'!#REF!))</f>
        <v>#REF!</v>
      </c>
    </row>
    <row r="216" spans="1:22" ht="12.75">
      <c r="A216" t="s">
        <v>98</v>
      </c>
      <c r="B216" t="s">
        <v>247</v>
      </c>
      <c r="C216" t="s">
        <v>251</v>
      </c>
      <c r="D216">
        <f>LOG('BlackburnData.xls'!A209+1)</f>
        <v>1.6989700043360187</v>
      </c>
      <c r="E216" t="e">
        <f>LOG('BlackburnData.xls'!#REF!+1)</f>
        <v>#REF!</v>
      </c>
      <c r="F216" t="e">
        <f>LOG('BlackburnData.xls'!#REF!+1)</f>
        <v>#REF!</v>
      </c>
      <c r="G216">
        <f>LOG('BlackburnData.xls'!C209+1)</f>
        <v>0</v>
      </c>
      <c r="H216">
        <f>LOG('BlackburnData.xls'!B209+1)</f>
        <v>1.3617278360175928</v>
      </c>
      <c r="I216">
        <f>LOG('BlackburnData.xls'!E209+1)</f>
        <v>0</v>
      </c>
      <c r="J216">
        <f>LOG('BlackburnData.xls'!F209+1)</f>
        <v>0</v>
      </c>
      <c r="K216">
        <f>LOG('BlackburnData.xls'!D209+1)</f>
        <v>1.4471580313422192</v>
      </c>
      <c r="L216" t="e">
        <f>LOG('BlackburnData.xls'!#REF!+1)</f>
        <v>#REF!</v>
      </c>
      <c r="M216" t="e">
        <f>LOG('BlackburnData.xls'!#REF!+1)</f>
        <v>#REF!</v>
      </c>
      <c r="N216">
        <f>IF('BlackburnData.xls'!G209=".","",LOG('BlackburnData.xls'!G209+1))</f>
        <v>3.597311170063528</v>
      </c>
      <c r="O216">
        <f>IF('BlackburnData.xls'!H209=".","",LOG('BlackburnData.xls'!H209+1))</f>
        <v>3.27415784926368</v>
      </c>
      <c r="P216">
        <f>IF('BlackburnData.xls'!I209=".","",LOG('BlackburnData.xls'!I209+1))</f>
        <v>3.6021685513789974</v>
      </c>
      <c r="Q216">
        <f>IF('BlackburnData.xls'!J209=".","",LOG('BlackburnData.xls'!J209+1))</f>
        <v>3.230704313612569</v>
      </c>
      <c r="R216">
        <f>'BlackburnData.xls'!K209</f>
        <v>-16</v>
      </c>
      <c r="S216">
        <f>LOG('BlackburnData.xls'!L209+1)</f>
        <v>0.47712125471966244</v>
      </c>
      <c r="T216">
        <f>LOG('BlackburnData.xls'!M209+1)</f>
        <v>0.47712125471966244</v>
      </c>
      <c r="U216">
        <f>LOG('BlackburnData.xls'!N209+1)</f>
        <v>0</v>
      </c>
      <c r="V216" t="e">
        <f>ASIN(SQRT('BlackburnData.xls'!#REF!))</f>
        <v>#REF!</v>
      </c>
    </row>
    <row r="217" spans="1:22" ht="12.75">
      <c r="A217" t="s">
        <v>98</v>
      </c>
      <c r="B217" t="s">
        <v>247</v>
      </c>
      <c r="C217" t="s">
        <v>252</v>
      </c>
      <c r="D217">
        <f>LOG('BlackburnData.xls'!A210+1)</f>
        <v>1.6434526764861874</v>
      </c>
      <c r="E217" t="e">
        <f>LOG('BlackburnData.xls'!#REF!+1)</f>
        <v>#REF!</v>
      </c>
      <c r="F217" t="e">
        <f>LOG('BlackburnData.xls'!#REF!+1)</f>
        <v>#REF!</v>
      </c>
      <c r="G217">
        <f>LOG('BlackburnData.xls'!C210+1)</f>
        <v>0</v>
      </c>
      <c r="H217">
        <f>LOG('BlackburnData.xls'!B210+1)</f>
        <v>1.3222192947339193</v>
      </c>
      <c r="I217">
        <f>LOG('BlackburnData.xls'!E210+1)</f>
        <v>0</v>
      </c>
      <c r="J217">
        <f>LOG('BlackburnData.xls'!F210+1)</f>
        <v>0</v>
      </c>
      <c r="K217">
        <f>LOG('BlackburnData.xls'!D210+1)</f>
        <v>1.380211241711606</v>
      </c>
      <c r="L217" t="e">
        <f>LOG('BlackburnData.xls'!#REF!+1)</f>
        <v>#REF!</v>
      </c>
      <c r="M217" t="e">
        <f>LOG('BlackburnData.xls'!#REF!+1)</f>
        <v>#REF!</v>
      </c>
      <c r="N217">
        <f>IF('BlackburnData.xls'!G210=".","",LOG('BlackburnData.xls'!G210+1))</f>
        <v>3.31011953734681</v>
      </c>
      <c r="O217">
        <f>IF('BlackburnData.xls'!H210=".","",LOG('BlackburnData.xls'!H210+1))</f>
        <v>2.9444826721501687</v>
      </c>
      <c r="P217">
        <f>IF('BlackburnData.xls'!I210=".","",LOG('BlackburnData.xls'!I210+1))</f>
        <v>3.6021685513789974</v>
      </c>
      <c r="Q217">
        <f>IF('BlackburnData.xls'!J210=".","",LOG('BlackburnData.xls'!J210+1))</f>
        <v>3.230704313612569</v>
      </c>
      <c r="R217">
        <f>'BlackburnData.xls'!K210</f>
        <v>-16</v>
      </c>
      <c r="S217">
        <f>LOG('BlackburnData.xls'!L210+1)</f>
        <v>0.3010299956639812</v>
      </c>
      <c r="T217">
        <f>LOG('BlackburnData.xls'!M210+1)</f>
        <v>0.3010299956639812</v>
      </c>
      <c r="U217">
        <f>LOG('BlackburnData.xls'!N210+1)</f>
        <v>0</v>
      </c>
      <c r="V217" t="e">
        <f>ASIN(SQRT('BlackburnData.xls'!#REF!))</f>
        <v>#REF!</v>
      </c>
    </row>
    <row r="218" spans="1:22" ht="12.75">
      <c r="A218" t="s">
        <v>98</v>
      </c>
      <c r="B218" t="s">
        <v>247</v>
      </c>
      <c r="C218" t="s">
        <v>253</v>
      </c>
      <c r="D218">
        <f>LOG('BlackburnData.xls'!A211+1)</f>
        <v>1.5440680443502757</v>
      </c>
      <c r="E218" t="e">
        <f>LOG('BlackburnData.xls'!#REF!+1)</f>
        <v>#REF!</v>
      </c>
      <c r="F218" t="e">
        <f>LOG('BlackburnData.xls'!#REF!+1)</f>
        <v>#REF!</v>
      </c>
      <c r="G218">
        <f>LOG('BlackburnData.xls'!C211+1)</f>
        <v>0.3010299956639812</v>
      </c>
      <c r="H218">
        <f>LOG('BlackburnData.xls'!B211+1)</f>
        <v>1.1139433523068367</v>
      </c>
      <c r="I218">
        <f>LOG('BlackburnData.xls'!E211+1)</f>
        <v>0</v>
      </c>
      <c r="J218">
        <f>LOG('BlackburnData.xls'!F211+1)</f>
        <v>0.3010299956639812</v>
      </c>
      <c r="K218">
        <f>LOG('BlackburnData.xls'!D211+1)</f>
        <v>1.3617278360175928</v>
      </c>
      <c r="L218" t="e">
        <f>LOG('BlackburnData.xls'!#REF!+1)</f>
        <v>#REF!</v>
      </c>
      <c r="M218" t="e">
        <f>LOG('BlackburnData.xls'!#REF!+1)</f>
        <v>#REF!</v>
      </c>
      <c r="N218">
        <f>IF('BlackburnData.xls'!G211=".","",LOG('BlackburnData.xls'!G211+1))</f>
        <v>2.7450747915820575</v>
      </c>
      <c r="O218">
        <f>IF('BlackburnData.xls'!H211=".","",LOG('BlackburnData.xls'!H211+1))</f>
        <v>3.0354297381845483</v>
      </c>
      <c r="P218">
        <f>IF('BlackburnData.xls'!I211=".","",LOG('BlackburnData.xls'!I211+1))</f>
        <v>3.6021685513789974</v>
      </c>
      <c r="Q218">
        <f>IF('BlackburnData.xls'!J211=".","",LOG('BlackburnData.xls'!J211+1))</f>
        <v>3.230704313612569</v>
      </c>
      <c r="R218">
        <f>'BlackburnData.xls'!K211</f>
        <v>-16</v>
      </c>
      <c r="S218">
        <f>LOG('BlackburnData.xls'!L211+1)</f>
        <v>0.3010299956639812</v>
      </c>
      <c r="T218">
        <f>LOG('BlackburnData.xls'!M211+1)</f>
        <v>0.3010299956639812</v>
      </c>
      <c r="U218">
        <f>LOG('BlackburnData.xls'!N211+1)</f>
        <v>0</v>
      </c>
      <c r="V218" t="e">
        <f>ASIN(SQRT('BlackburnData.xls'!#REF!))</f>
        <v>#REF!</v>
      </c>
    </row>
    <row r="219" spans="1:22" ht="12.75">
      <c r="A219" s="1" t="s">
        <v>98</v>
      </c>
      <c r="B219" s="1" t="s">
        <v>254</v>
      </c>
      <c r="C219" s="1" t="s">
        <v>255</v>
      </c>
      <c r="D219">
        <f>LOG('BlackburnData.xls'!A212+1)</f>
        <v>1</v>
      </c>
      <c r="E219" t="e">
        <f>LOG('BlackburnData.xls'!#REF!+1)</f>
        <v>#REF!</v>
      </c>
      <c r="F219" t="e">
        <f>LOG('BlackburnData.xls'!#REF!+1)</f>
        <v>#REF!</v>
      </c>
      <c r="G219">
        <f>LOG('BlackburnData.xls'!C212+1)</f>
        <v>0.3010299956639812</v>
      </c>
      <c r="H219">
        <f>LOG('BlackburnData.xls'!B212+1)</f>
        <v>0.6989700043360189</v>
      </c>
      <c r="I219">
        <f>LOG('BlackburnData.xls'!E212+1)</f>
        <v>0</v>
      </c>
      <c r="J219">
        <f>LOG('BlackburnData.xls'!F212+1)</f>
        <v>0.3010299956639812</v>
      </c>
      <c r="K219">
        <f>LOG('BlackburnData.xls'!D212+1)</f>
        <v>0.7781512503836436</v>
      </c>
      <c r="L219" t="e">
        <f>LOG('BlackburnData.xls'!#REF!+1)</f>
        <v>#REF!</v>
      </c>
      <c r="M219" t="e">
        <f>LOG('BlackburnData.xls'!#REF!+1)</f>
        <v>#REF!</v>
      </c>
      <c r="N219">
        <f>IF('BlackburnData.xls'!G212=".","",LOG('BlackburnData.xls'!G212+1))</f>
        <v>0.8750612633917001</v>
      </c>
      <c r="O219">
        <f>IF('BlackburnData.xls'!H212=".","",LOG('BlackburnData.xls'!H212+1))</f>
        <v>0.8450980400142568</v>
      </c>
      <c r="P219">
        <f>IF('BlackburnData.xls'!I212=".","",LOG('BlackburnData.xls'!I212+1))</f>
        <v>2.0043213737826426</v>
      </c>
      <c r="Q219">
        <f>IF('BlackburnData.xls'!J212=".","",LOG('BlackburnData.xls'!J212+1))</f>
        <v>3.4915017662373264</v>
      </c>
      <c r="R219">
        <f>'BlackburnData.xls'!K212</f>
        <v>19</v>
      </c>
      <c r="S219">
        <f>LOG('BlackburnData.xls'!L212+1)</f>
        <v>0.47712125471966244</v>
      </c>
      <c r="T219">
        <f>LOG('BlackburnData.xls'!M212+1)</f>
        <v>0.47712125471966244</v>
      </c>
      <c r="U219">
        <f>LOG('BlackburnData.xls'!N212+1)</f>
        <v>0</v>
      </c>
      <c r="V219" t="e">
        <f>ASIN(SQRT('BlackburnData.xls'!#REF!))</f>
        <v>#REF!</v>
      </c>
    </row>
    <row r="221" spans="1:22" ht="12.75">
      <c r="A221" s="3" t="s">
        <v>299</v>
      </c>
      <c r="B221" s="3"/>
      <c r="C221" s="3"/>
      <c r="D221" s="3" t="e">
        <f>AVERAGE(D2:D219)</f>
        <v>#REF!</v>
      </c>
      <c r="E221" s="3" t="e">
        <f aca="true" t="shared" si="0" ref="E221:V221">AVERAGE(E2:E219)</f>
        <v>#REF!</v>
      </c>
      <c r="F221" s="3" t="e">
        <f t="shared" si="0"/>
        <v>#REF!</v>
      </c>
      <c r="G221" s="3" t="e">
        <f t="shared" si="0"/>
        <v>#REF!</v>
      </c>
      <c r="H221" s="3" t="e">
        <f t="shared" si="0"/>
        <v>#REF!</v>
      </c>
      <c r="I221" s="3" t="e">
        <f t="shared" si="0"/>
        <v>#REF!</v>
      </c>
      <c r="J221" s="3" t="e">
        <f t="shared" si="0"/>
        <v>#REF!</v>
      </c>
      <c r="K221" s="3" t="e">
        <f t="shared" si="0"/>
        <v>#REF!</v>
      </c>
      <c r="L221" s="3" t="e">
        <f t="shared" si="0"/>
        <v>#REF!</v>
      </c>
      <c r="M221" s="3" t="e">
        <f t="shared" si="0"/>
        <v>#REF!</v>
      </c>
      <c r="N221" s="3" t="e">
        <f t="shared" si="0"/>
        <v>#REF!</v>
      </c>
      <c r="O221" s="3" t="e">
        <f t="shared" si="0"/>
        <v>#REF!</v>
      </c>
      <c r="P221" s="3" t="e">
        <f t="shared" si="0"/>
        <v>#REF!</v>
      </c>
      <c r="Q221" s="3" t="e">
        <f t="shared" si="0"/>
        <v>#REF!</v>
      </c>
      <c r="R221" s="3" t="e">
        <f t="shared" si="0"/>
        <v>#REF!</v>
      </c>
      <c r="S221" s="3" t="e">
        <f t="shared" si="0"/>
        <v>#REF!</v>
      </c>
      <c r="T221" s="3" t="e">
        <f t="shared" si="0"/>
        <v>#REF!</v>
      </c>
      <c r="U221" s="3" t="e">
        <f t="shared" si="0"/>
        <v>#REF!</v>
      </c>
      <c r="V221" s="3" t="e">
        <f t="shared" si="0"/>
        <v>#REF!</v>
      </c>
    </row>
    <row r="222" spans="1:22" ht="12.75">
      <c r="A222" s="3" t="s">
        <v>300</v>
      </c>
      <c r="B222" s="3"/>
      <c r="C222" s="3"/>
      <c r="D222" s="3" t="e">
        <f aca="true" t="shared" si="1" ref="D222:V222">STDEV(D2:D219)</f>
        <v>#REF!</v>
      </c>
      <c r="E222" s="3" t="e">
        <f t="shared" si="1"/>
        <v>#REF!</v>
      </c>
      <c r="F222" s="3" t="e">
        <f t="shared" si="1"/>
        <v>#REF!</v>
      </c>
      <c r="G222" s="3" t="e">
        <f t="shared" si="1"/>
        <v>#REF!</v>
      </c>
      <c r="H222" s="3" t="e">
        <f t="shared" si="1"/>
        <v>#REF!</v>
      </c>
      <c r="I222" s="3" t="e">
        <f t="shared" si="1"/>
        <v>#REF!</v>
      </c>
      <c r="J222" s="3" t="e">
        <f t="shared" si="1"/>
        <v>#REF!</v>
      </c>
      <c r="K222" s="3" t="e">
        <f t="shared" si="1"/>
        <v>#REF!</v>
      </c>
      <c r="L222" s="3" t="e">
        <f t="shared" si="1"/>
        <v>#REF!</v>
      </c>
      <c r="M222" s="3" t="e">
        <f t="shared" si="1"/>
        <v>#REF!</v>
      </c>
      <c r="N222" s="3" t="e">
        <f t="shared" si="1"/>
        <v>#REF!</v>
      </c>
      <c r="O222" s="3" t="e">
        <f t="shared" si="1"/>
        <v>#REF!</v>
      </c>
      <c r="P222" s="3" t="e">
        <f t="shared" si="1"/>
        <v>#REF!</v>
      </c>
      <c r="Q222" s="3" t="e">
        <f t="shared" si="1"/>
        <v>#REF!</v>
      </c>
      <c r="R222" s="3" t="e">
        <f t="shared" si="1"/>
        <v>#REF!</v>
      </c>
      <c r="S222" s="3" t="e">
        <f t="shared" si="1"/>
        <v>#REF!</v>
      </c>
      <c r="T222" s="3" t="e">
        <f t="shared" si="1"/>
        <v>#REF!</v>
      </c>
      <c r="U222" s="3" t="e">
        <f t="shared" si="1"/>
        <v>#REF!</v>
      </c>
      <c r="V222" s="3" t="e">
        <f t="shared" si="1"/>
        <v>#REF!</v>
      </c>
    </row>
  </sheetData>
  <sheetProtection/>
  <autoFilter ref="A1:V219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T2" sqref="T2"/>
    </sheetView>
  </sheetViews>
  <sheetFormatPr defaultColWidth="11.421875" defaultRowHeight="12.75"/>
  <cols>
    <col min="1" max="1" width="11.421875" style="0" customWidth="1"/>
    <col min="2" max="2" width="7.8515625" style="0" customWidth="1"/>
    <col min="3" max="3" width="7.140625" style="0" customWidth="1"/>
    <col min="4" max="4" width="9.8515625" style="0" customWidth="1"/>
    <col min="5" max="5" width="7.7109375" style="0" customWidth="1"/>
    <col min="6" max="6" width="10.00390625" style="0" customWidth="1"/>
    <col min="7" max="7" width="8.8515625" style="0" customWidth="1"/>
    <col min="8" max="8" width="7.140625" style="0" customWidth="1"/>
    <col min="9" max="9" width="8.140625" style="0" customWidth="1"/>
    <col min="10" max="10" width="6.7109375" style="0" customWidth="1"/>
    <col min="11" max="11" width="9.7109375" style="0" customWidth="1"/>
    <col min="12" max="12" width="5.28125" style="0" customWidth="1"/>
    <col min="13" max="13" width="6.7109375" style="0" bestFit="1" customWidth="1"/>
    <col min="14" max="14" width="8.7109375" style="0" customWidth="1"/>
    <col min="15" max="15" width="9.00390625" style="0" customWidth="1"/>
    <col min="16" max="16" width="8.140625" style="0" customWidth="1"/>
    <col min="17" max="17" width="9.421875" style="0" customWidth="1"/>
    <col min="18" max="18" width="10.00390625" style="0" customWidth="1"/>
    <col min="19" max="19" width="8.421875" style="0" customWidth="1"/>
  </cols>
  <sheetData>
    <row r="1" spans="2:20" ht="12.75">
      <c r="B1" t="s">
        <v>99</v>
      </c>
      <c r="C1" t="s">
        <v>100</v>
      </c>
      <c r="D1" t="s">
        <v>101</v>
      </c>
      <c r="E1" t="s">
        <v>102</v>
      </c>
      <c r="F1" t="s">
        <v>103</v>
      </c>
      <c r="G1" t="s">
        <v>104</v>
      </c>
      <c r="H1" t="s">
        <v>105</v>
      </c>
      <c r="I1" t="s">
        <v>106</v>
      </c>
      <c r="J1" t="s">
        <v>107</v>
      </c>
      <c r="K1" t="s">
        <v>108</v>
      </c>
      <c r="L1" t="s">
        <v>109</v>
      </c>
      <c r="M1" t="s">
        <v>110</v>
      </c>
      <c r="N1" t="s">
        <v>111</v>
      </c>
      <c r="O1" t="s">
        <v>112</v>
      </c>
      <c r="P1" t="s">
        <v>114</v>
      </c>
      <c r="Q1" t="s">
        <v>115</v>
      </c>
      <c r="R1" t="s">
        <v>116</v>
      </c>
      <c r="S1" t="s">
        <v>113</v>
      </c>
      <c r="T1" t="s">
        <v>291</v>
      </c>
    </row>
    <row r="2" spans="1:2" ht="12.75">
      <c r="A2" t="s">
        <v>99</v>
      </c>
      <c r="B2">
        <v>0.124</v>
      </c>
    </row>
    <row r="3" spans="1:3" ht="12.75">
      <c r="A3" t="s">
        <v>100</v>
      </c>
      <c r="B3">
        <v>0.119</v>
      </c>
      <c r="C3">
        <v>0.132</v>
      </c>
    </row>
    <row r="4" spans="1:4" ht="12.75">
      <c r="A4" t="s">
        <v>101</v>
      </c>
      <c r="B4">
        <v>0.037</v>
      </c>
      <c r="C4">
        <v>0.016</v>
      </c>
      <c r="D4">
        <v>0.108</v>
      </c>
    </row>
    <row r="5" spans="1:5" ht="12.75">
      <c r="A5" t="s">
        <v>102</v>
      </c>
      <c r="B5">
        <v>0.057</v>
      </c>
      <c r="C5">
        <v>0.013</v>
      </c>
      <c r="D5">
        <v>0.107</v>
      </c>
      <c r="E5">
        <v>0.177</v>
      </c>
    </row>
    <row r="6" spans="1:6" ht="12.75">
      <c r="A6" t="s">
        <v>117</v>
      </c>
      <c r="B6">
        <v>0.112</v>
      </c>
      <c r="C6">
        <v>0.093</v>
      </c>
      <c r="D6">
        <v>0.058</v>
      </c>
      <c r="E6">
        <v>0.102</v>
      </c>
      <c r="F6">
        <v>0.184</v>
      </c>
    </row>
    <row r="7" spans="1:7" ht="12.75">
      <c r="A7" t="s">
        <v>104</v>
      </c>
      <c r="B7">
        <v>0.023</v>
      </c>
      <c r="C7">
        <v>0.004</v>
      </c>
      <c r="D7">
        <v>0.049</v>
      </c>
      <c r="E7">
        <v>0.055</v>
      </c>
      <c r="F7">
        <v>0.026</v>
      </c>
      <c r="G7">
        <v>0.047</v>
      </c>
    </row>
    <row r="8" spans="1:8" ht="12.75">
      <c r="A8" t="s">
        <v>105</v>
      </c>
      <c r="B8">
        <v>0.061</v>
      </c>
      <c r="C8">
        <v>0.015</v>
      </c>
      <c r="D8">
        <v>0.121</v>
      </c>
      <c r="E8">
        <v>0.179</v>
      </c>
      <c r="F8">
        <v>0.1</v>
      </c>
      <c r="G8">
        <v>0.071</v>
      </c>
      <c r="H8">
        <v>0.194</v>
      </c>
    </row>
    <row r="9" spans="1:9" ht="12.75">
      <c r="A9" t="s">
        <v>106</v>
      </c>
      <c r="B9">
        <v>0.125</v>
      </c>
      <c r="C9">
        <v>0.134</v>
      </c>
      <c r="D9">
        <v>0.018</v>
      </c>
      <c r="E9">
        <v>0.008</v>
      </c>
      <c r="F9">
        <v>0.062</v>
      </c>
      <c r="G9">
        <v>0.018</v>
      </c>
      <c r="H9">
        <v>0.017</v>
      </c>
      <c r="I9">
        <v>0.17</v>
      </c>
    </row>
    <row r="10" spans="1:10" ht="12.75">
      <c r="A10" t="s">
        <v>107</v>
      </c>
      <c r="B10">
        <v>0.073</v>
      </c>
      <c r="C10">
        <v>0.059</v>
      </c>
      <c r="D10">
        <v>0.067</v>
      </c>
      <c r="E10">
        <v>0.084</v>
      </c>
      <c r="F10">
        <v>0.079</v>
      </c>
      <c r="G10">
        <v>0.028</v>
      </c>
      <c r="H10">
        <v>0.088</v>
      </c>
      <c r="I10">
        <v>0.061</v>
      </c>
      <c r="J10">
        <v>0.173</v>
      </c>
    </row>
    <row r="11" spans="1:11" ht="12.75">
      <c r="A11" t="s">
        <v>108</v>
      </c>
      <c r="B11">
        <v>0.06</v>
      </c>
      <c r="C11">
        <v>0.057</v>
      </c>
      <c r="D11">
        <v>0.028</v>
      </c>
      <c r="E11">
        <v>0.05</v>
      </c>
      <c r="F11">
        <v>0.103</v>
      </c>
      <c r="G11">
        <v>0.006</v>
      </c>
      <c r="H11">
        <v>0.044</v>
      </c>
      <c r="I11">
        <v>0.028</v>
      </c>
      <c r="J11">
        <v>0.051</v>
      </c>
      <c r="K11">
        <v>0.108</v>
      </c>
    </row>
    <row r="12" spans="1:12" ht="12.75">
      <c r="A12" t="s">
        <v>109</v>
      </c>
      <c r="B12">
        <v>0.274</v>
      </c>
      <c r="C12">
        <v>0.254</v>
      </c>
      <c r="D12">
        <v>0.133</v>
      </c>
      <c r="E12">
        <v>0.19</v>
      </c>
      <c r="F12">
        <v>0.268</v>
      </c>
      <c r="G12">
        <v>0.062</v>
      </c>
      <c r="H12">
        <v>0.201</v>
      </c>
      <c r="I12">
        <v>0.241</v>
      </c>
      <c r="J12">
        <v>0.244</v>
      </c>
      <c r="K12">
        <v>0.181</v>
      </c>
      <c r="L12">
        <v>1.154</v>
      </c>
    </row>
    <row r="13" spans="1:13" ht="12.75">
      <c r="A13" t="s">
        <v>110</v>
      </c>
      <c r="B13">
        <v>0.105</v>
      </c>
      <c r="C13">
        <v>0.089</v>
      </c>
      <c r="D13">
        <v>0.078</v>
      </c>
      <c r="E13">
        <v>0.098</v>
      </c>
      <c r="F13">
        <v>0.131</v>
      </c>
      <c r="G13">
        <v>0.034</v>
      </c>
      <c r="H13">
        <v>0.106</v>
      </c>
      <c r="I13">
        <v>0.061</v>
      </c>
      <c r="J13">
        <v>0.13</v>
      </c>
      <c r="K13">
        <v>0.103</v>
      </c>
      <c r="L13">
        <v>0.453</v>
      </c>
      <c r="M13">
        <v>0.569</v>
      </c>
    </row>
    <row r="14" spans="1:14" ht="12.75">
      <c r="A14" t="s">
        <v>111</v>
      </c>
      <c r="B14">
        <v>0.023</v>
      </c>
      <c r="C14">
        <v>0.023</v>
      </c>
      <c r="D14">
        <v>-0.004</v>
      </c>
      <c r="E14">
        <v>0.013</v>
      </c>
      <c r="F14">
        <v>0.028</v>
      </c>
      <c r="G14">
        <v>0</v>
      </c>
      <c r="H14">
        <v>0.015</v>
      </c>
      <c r="I14">
        <v>0.022</v>
      </c>
      <c r="J14">
        <v>-0.007</v>
      </c>
      <c r="K14">
        <v>-0.018</v>
      </c>
      <c r="L14">
        <v>0.069</v>
      </c>
      <c r="M14">
        <v>-0.03</v>
      </c>
      <c r="N14">
        <v>0.246</v>
      </c>
    </row>
    <row r="15" spans="1:15" ht="12.75">
      <c r="A15" t="s">
        <v>112</v>
      </c>
      <c r="B15">
        <v>-0.092</v>
      </c>
      <c r="C15">
        <v>-0.116</v>
      </c>
      <c r="D15">
        <v>-0.008</v>
      </c>
      <c r="E15">
        <v>0.036</v>
      </c>
      <c r="F15">
        <v>-0.001</v>
      </c>
      <c r="G15">
        <v>-0.012</v>
      </c>
      <c r="H15">
        <v>0.018</v>
      </c>
      <c r="I15">
        <v>-0.157</v>
      </c>
      <c r="J15">
        <v>-0.024</v>
      </c>
      <c r="K15">
        <v>0.021</v>
      </c>
      <c r="L15">
        <v>-0.171</v>
      </c>
      <c r="M15">
        <v>-0.036</v>
      </c>
      <c r="N15">
        <v>-0.03</v>
      </c>
      <c r="O15">
        <v>0.317</v>
      </c>
    </row>
    <row r="16" spans="1:16" ht="12.75">
      <c r="A16" t="s">
        <v>114</v>
      </c>
      <c r="B16">
        <v>0.051</v>
      </c>
      <c r="C16">
        <v>0.041</v>
      </c>
      <c r="D16">
        <v>0.058</v>
      </c>
      <c r="E16">
        <v>0.066</v>
      </c>
      <c r="F16">
        <v>0.063</v>
      </c>
      <c r="G16">
        <v>0.025</v>
      </c>
      <c r="H16">
        <v>0.071</v>
      </c>
      <c r="I16">
        <v>0.036</v>
      </c>
      <c r="J16">
        <v>0.076</v>
      </c>
      <c r="K16">
        <v>0.052</v>
      </c>
      <c r="L16">
        <v>0.236</v>
      </c>
      <c r="M16">
        <v>0.129</v>
      </c>
      <c r="N16">
        <v>-0.037</v>
      </c>
      <c r="O16">
        <v>0.006</v>
      </c>
      <c r="P16">
        <v>0.119</v>
      </c>
    </row>
    <row r="17" spans="1:17" ht="12.75">
      <c r="A17" t="s">
        <v>115</v>
      </c>
      <c r="B17">
        <v>0.043</v>
      </c>
      <c r="C17">
        <v>0.036</v>
      </c>
      <c r="D17">
        <v>0.048</v>
      </c>
      <c r="E17">
        <v>0.049</v>
      </c>
      <c r="F17">
        <v>0.047</v>
      </c>
      <c r="G17">
        <v>0.022</v>
      </c>
      <c r="H17">
        <v>0.055</v>
      </c>
      <c r="I17">
        <v>0.037</v>
      </c>
      <c r="J17">
        <v>0.065</v>
      </c>
      <c r="K17">
        <v>0.035</v>
      </c>
      <c r="L17">
        <v>0.198</v>
      </c>
      <c r="M17">
        <v>0.098</v>
      </c>
      <c r="N17">
        <v>-0.022</v>
      </c>
      <c r="O17">
        <v>-0.006</v>
      </c>
      <c r="P17">
        <v>0.096</v>
      </c>
      <c r="Q17">
        <v>0.085</v>
      </c>
    </row>
    <row r="18" spans="1:18" ht="12.75">
      <c r="A18" t="s">
        <v>116</v>
      </c>
      <c r="B18">
        <v>0.031</v>
      </c>
      <c r="C18">
        <v>0.023</v>
      </c>
      <c r="D18">
        <v>0.041</v>
      </c>
      <c r="E18">
        <v>0.054</v>
      </c>
      <c r="F18">
        <v>0.047</v>
      </c>
      <c r="G18">
        <v>0.016</v>
      </c>
      <c r="H18">
        <v>0.054</v>
      </c>
      <c r="I18">
        <v>0.012</v>
      </c>
      <c r="J18">
        <v>0.045</v>
      </c>
      <c r="K18">
        <v>0.045</v>
      </c>
      <c r="L18">
        <v>0.142</v>
      </c>
      <c r="M18">
        <v>0.087</v>
      </c>
      <c r="N18">
        <v>-0.032</v>
      </c>
      <c r="O18">
        <v>0.018</v>
      </c>
      <c r="P18">
        <v>0.073</v>
      </c>
      <c r="Q18">
        <v>0.045</v>
      </c>
      <c r="R18">
        <v>0.071</v>
      </c>
    </row>
    <row r="19" spans="1:19" ht="12.75">
      <c r="A19" t="s">
        <v>113</v>
      </c>
      <c r="B19">
        <v>0.396</v>
      </c>
      <c r="C19">
        <v>0.369</v>
      </c>
      <c r="D19">
        <v>0.14</v>
      </c>
      <c r="E19">
        <v>0.045</v>
      </c>
      <c r="F19">
        <v>-0.924</v>
      </c>
      <c r="G19">
        <v>0.0347</v>
      </c>
      <c r="H19">
        <v>0.102</v>
      </c>
      <c r="I19">
        <v>0.966</v>
      </c>
      <c r="J19">
        <v>1.049</v>
      </c>
      <c r="K19">
        <v>0.454</v>
      </c>
      <c r="L19">
        <v>0.902</v>
      </c>
      <c r="M19">
        <v>0.905</v>
      </c>
      <c r="N19">
        <v>-1.331</v>
      </c>
      <c r="O19">
        <v>0.003</v>
      </c>
      <c r="P19">
        <v>0.655</v>
      </c>
      <c r="Q19">
        <v>0.333</v>
      </c>
      <c r="R19">
        <v>0.839</v>
      </c>
      <c r="S19">
        <v>163.417</v>
      </c>
    </row>
    <row r="20" spans="1:20" ht="12.75">
      <c r="A20" t="s">
        <v>290</v>
      </c>
      <c r="B20">
        <v>0.016</v>
      </c>
      <c r="C20">
        <v>-0.019</v>
      </c>
      <c r="D20">
        <v>0.071</v>
      </c>
      <c r="E20">
        <v>0.108</v>
      </c>
      <c r="F20">
        <v>0.047</v>
      </c>
      <c r="G20">
        <v>0.044</v>
      </c>
      <c r="H20">
        <v>0.117</v>
      </c>
      <c r="I20">
        <v>-0.017</v>
      </c>
      <c r="J20">
        <v>0.041</v>
      </c>
      <c r="K20">
        <v>0.013</v>
      </c>
      <c r="L20">
        <v>0.068</v>
      </c>
      <c r="M20">
        <v>0.052</v>
      </c>
      <c r="N20">
        <v>0.005</v>
      </c>
      <c r="O20">
        <v>0.034</v>
      </c>
      <c r="P20">
        <v>-0.674</v>
      </c>
      <c r="Q20">
        <v>0.034</v>
      </c>
      <c r="R20">
        <v>0.027</v>
      </c>
      <c r="S20">
        <v>0.024</v>
      </c>
      <c r="T20">
        <v>0.085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2"/>
  <sheetViews>
    <sheetView tabSelected="1" zoomScalePageLayoutView="0" workbookViewId="0" topLeftCell="A1">
      <selection activeCell="E10" sqref="E10"/>
    </sheetView>
  </sheetViews>
  <sheetFormatPr defaultColWidth="8.8515625" defaultRowHeight="12.75"/>
  <cols>
    <col min="1" max="1" width="17.7109375" style="0" customWidth="1"/>
    <col min="2" max="2" width="15.8515625" style="0" customWidth="1"/>
    <col min="3" max="3" width="20.140625" style="0" customWidth="1"/>
    <col min="4" max="4" width="13.28125" style="0" customWidth="1"/>
    <col min="5" max="6" width="18.8515625" style="0" customWidth="1"/>
    <col min="7" max="7" width="10.421875" style="0" customWidth="1"/>
    <col min="8" max="8" width="14.00390625" style="0" customWidth="1"/>
    <col min="9" max="9" width="18.8515625" style="0" customWidth="1"/>
    <col min="10" max="10" width="8.140625" style="0" customWidth="1"/>
    <col min="11" max="11" width="8.00390625" style="0" customWidth="1"/>
    <col min="12" max="12" width="21.7109375" style="0" customWidth="1"/>
    <col min="13" max="13" width="10.421875" style="0" customWidth="1"/>
    <col min="14" max="14" width="11.7109375" style="0" customWidth="1"/>
  </cols>
  <sheetData>
    <row r="1" spans="1:14" ht="12.75">
      <c r="A1" t="s">
        <v>301</v>
      </c>
      <c r="B1" t="s">
        <v>302</v>
      </c>
      <c r="C1" t="s">
        <v>310</v>
      </c>
      <c r="D1" t="s">
        <v>303</v>
      </c>
      <c r="E1" t="s">
        <v>311</v>
      </c>
      <c r="F1" t="s">
        <v>312</v>
      </c>
      <c r="G1" t="s">
        <v>309</v>
      </c>
      <c r="H1" t="s">
        <v>308</v>
      </c>
      <c r="I1" t="s">
        <v>307</v>
      </c>
      <c r="J1" t="s">
        <v>273</v>
      </c>
      <c r="K1" t="s">
        <v>274</v>
      </c>
      <c r="L1" t="s">
        <v>306</v>
      </c>
      <c r="M1" t="s">
        <v>305</v>
      </c>
      <c r="N1" t="s">
        <v>304</v>
      </c>
    </row>
    <row r="2" spans="1:14" ht="12.75">
      <c r="A2">
        <v>12</v>
      </c>
      <c r="B2">
        <v>6</v>
      </c>
      <c r="C2">
        <v>1</v>
      </c>
      <c r="D2">
        <v>6</v>
      </c>
      <c r="E2">
        <v>0</v>
      </c>
      <c r="F2">
        <f aca="true" t="shared" si="0" ref="F2:F64">E2+C2</f>
        <v>1</v>
      </c>
      <c r="G2">
        <v>97</v>
      </c>
      <c r="H2">
        <v>859</v>
      </c>
      <c r="I2">
        <v>300</v>
      </c>
      <c r="J2">
        <v>1500</v>
      </c>
      <c r="K2">
        <v>-7</v>
      </c>
      <c r="L2">
        <v>5</v>
      </c>
      <c r="M2">
        <v>2</v>
      </c>
      <c r="N2">
        <v>3</v>
      </c>
    </row>
    <row r="3" spans="1:14" ht="12.75">
      <c r="A3">
        <v>11</v>
      </c>
      <c r="B3">
        <v>0</v>
      </c>
      <c r="C3">
        <v>0</v>
      </c>
      <c r="D3">
        <v>11</v>
      </c>
      <c r="E3">
        <v>0</v>
      </c>
      <c r="F3">
        <f t="shared" si="0"/>
        <v>0</v>
      </c>
      <c r="G3">
        <v>20</v>
      </c>
      <c r="H3">
        <v>777</v>
      </c>
      <c r="I3">
        <v>500</v>
      </c>
      <c r="J3">
        <v>1300</v>
      </c>
      <c r="K3">
        <v>48</v>
      </c>
      <c r="L3">
        <v>1</v>
      </c>
      <c r="M3">
        <v>1</v>
      </c>
      <c r="N3">
        <v>0</v>
      </c>
    </row>
    <row r="4" spans="1:14" ht="12.75">
      <c r="A4">
        <v>16</v>
      </c>
      <c r="B4">
        <v>0</v>
      </c>
      <c r="C4">
        <v>0</v>
      </c>
      <c r="D4">
        <v>16</v>
      </c>
      <c r="E4">
        <v>0</v>
      </c>
      <c r="F4">
        <f t="shared" si="0"/>
        <v>0</v>
      </c>
      <c r="G4">
        <v>182.4</v>
      </c>
      <c r="H4">
        <v>1045</v>
      </c>
      <c r="I4">
        <v>500</v>
      </c>
      <c r="J4">
        <v>1300</v>
      </c>
      <c r="K4">
        <v>48</v>
      </c>
      <c r="L4">
        <v>3</v>
      </c>
      <c r="M4">
        <v>2</v>
      </c>
      <c r="N4">
        <v>1</v>
      </c>
    </row>
    <row r="5" spans="1:14" ht="12.75">
      <c r="A5">
        <v>14</v>
      </c>
      <c r="B5">
        <v>0</v>
      </c>
      <c r="C5">
        <v>0</v>
      </c>
      <c r="D5">
        <v>14</v>
      </c>
      <c r="E5">
        <v>0</v>
      </c>
      <c r="F5">
        <f t="shared" si="0"/>
        <v>0</v>
      </c>
      <c r="G5">
        <v>153.3</v>
      </c>
      <c r="H5">
        <v>915</v>
      </c>
      <c r="I5">
        <v>500</v>
      </c>
      <c r="J5">
        <v>1300</v>
      </c>
      <c r="K5">
        <v>48</v>
      </c>
      <c r="L5">
        <v>2</v>
      </c>
      <c r="M5">
        <v>1</v>
      </c>
      <c r="N5">
        <v>1</v>
      </c>
    </row>
    <row r="6" spans="1:14" ht="12.75">
      <c r="A6">
        <v>14</v>
      </c>
      <c r="B6">
        <v>0</v>
      </c>
      <c r="C6">
        <v>0</v>
      </c>
      <c r="D6">
        <v>14</v>
      </c>
      <c r="E6">
        <v>0</v>
      </c>
      <c r="F6">
        <f t="shared" si="0"/>
        <v>0</v>
      </c>
      <c r="G6">
        <v>69.9</v>
      </c>
      <c r="H6">
        <v>402</v>
      </c>
      <c r="I6">
        <v>500</v>
      </c>
      <c r="J6">
        <v>1300</v>
      </c>
      <c r="K6">
        <v>48</v>
      </c>
      <c r="L6">
        <v>2</v>
      </c>
      <c r="M6">
        <v>1</v>
      </c>
      <c r="N6">
        <v>1</v>
      </c>
    </row>
    <row r="7" spans="1:14" ht="12.75">
      <c r="A7">
        <v>17</v>
      </c>
      <c r="B7">
        <v>1</v>
      </c>
      <c r="C7">
        <v>0</v>
      </c>
      <c r="D7">
        <v>16</v>
      </c>
      <c r="E7">
        <v>0</v>
      </c>
      <c r="F7">
        <f t="shared" si="0"/>
        <v>0</v>
      </c>
      <c r="G7">
        <v>461.4</v>
      </c>
      <c r="H7">
        <v>2351</v>
      </c>
      <c r="I7">
        <v>500</v>
      </c>
      <c r="J7">
        <v>1300</v>
      </c>
      <c r="K7">
        <v>48</v>
      </c>
      <c r="L7">
        <v>3</v>
      </c>
      <c r="M7">
        <v>2</v>
      </c>
      <c r="N7">
        <v>1</v>
      </c>
    </row>
    <row r="8" spans="1:14" ht="12.75">
      <c r="A8">
        <v>15</v>
      </c>
      <c r="B8">
        <v>0</v>
      </c>
      <c r="C8">
        <v>0</v>
      </c>
      <c r="D8">
        <v>15</v>
      </c>
      <c r="E8">
        <v>0</v>
      </c>
      <c r="F8">
        <f t="shared" si="0"/>
        <v>0</v>
      </c>
      <c r="G8">
        <v>260.6</v>
      </c>
      <c r="H8">
        <v>1053</v>
      </c>
      <c r="I8">
        <v>500</v>
      </c>
      <c r="J8">
        <v>1300</v>
      </c>
      <c r="K8">
        <v>48</v>
      </c>
      <c r="L8">
        <v>4</v>
      </c>
      <c r="M8">
        <v>3</v>
      </c>
      <c r="N8">
        <v>1</v>
      </c>
    </row>
    <row r="9" spans="1:14" ht="12.75">
      <c r="A9">
        <v>15</v>
      </c>
      <c r="B9">
        <v>1</v>
      </c>
      <c r="C9">
        <v>0</v>
      </c>
      <c r="D9">
        <v>14</v>
      </c>
      <c r="E9">
        <v>0</v>
      </c>
      <c r="F9">
        <f t="shared" si="0"/>
        <v>0</v>
      </c>
      <c r="G9">
        <v>102.6</v>
      </c>
      <c r="H9">
        <v>587</v>
      </c>
      <c r="I9">
        <v>500</v>
      </c>
      <c r="J9">
        <v>1300</v>
      </c>
      <c r="K9">
        <v>48</v>
      </c>
      <c r="L9">
        <v>3</v>
      </c>
      <c r="M9">
        <v>2</v>
      </c>
      <c r="N9">
        <v>1</v>
      </c>
    </row>
    <row r="10" spans="1:14" ht="12.75">
      <c r="A10">
        <v>21</v>
      </c>
      <c r="B10">
        <v>1</v>
      </c>
      <c r="C10">
        <v>0</v>
      </c>
      <c r="D10">
        <v>20</v>
      </c>
      <c r="E10">
        <v>0</v>
      </c>
      <c r="F10">
        <f t="shared" si="0"/>
        <v>0</v>
      </c>
      <c r="G10">
        <v>768.7</v>
      </c>
      <c r="H10">
        <v>1105</v>
      </c>
      <c r="I10">
        <v>500</v>
      </c>
      <c r="J10">
        <v>1300</v>
      </c>
      <c r="K10">
        <v>48</v>
      </c>
      <c r="L10">
        <v>4</v>
      </c>
      <c r="M10">
        <v>3</v>
      </c>
      <c r="N10">
        <v>1</v>
      </c>
    </row>
    <row r="11" spans="1:14" ht="12.75">
      <c r="A11">
        <v>21</v>
      </c>
      <c r="B11">
        <v>1</v>
      </c>
      <c r="C11">
        <v>0</v>
      </c>
      <c r="D11">
        <v>20</v>
      </c>
      <c r="E11">
        <v>0</v>
      </c>
      <c r="F11">
        <f t="shared" si="0"/>
        <v>0</v>
      </c>
      <c r="G11">
        <v>415.6</v>
      </c>
      <c r="H11">
        <v>1021</v>
      </c>
      <c r="I11">
        <v>500</v>
      </c>
      <c r="J11">
        <v>1300</v>
      </c>
      <c r="K11">
        <v>48</v>
      </c>
      <c r="L11">
        <v>6</v>
      </c>
      <c r="M11">
        <v>5</v>
      </c>
      <c r="N11">
        <v>1</v>
      </c>
    </row>
    <row r="12" spans="1:14" ht="12.75">
      <c r="A12">
        <v>14</v>
      </c>
      <c r="B12">
        <v>3</v>
      </c>
      <c r="C12">
        <v>1</v>
      </c>
      <c r="D12">
        <v>11</v>
      </c>
      <c r="E12">
        <v>2</v>
      </c>
      <c r="F12">
        <f t="shared" si="0"/>
        <v>3</v>
      </c>
      <c r="G12">
        <v>39.3</v>
      </c>
      <c r="H12">
        <v>79</v>
      </c>
      <c r="I12">
        <v>500</v>
      </c>
      <c r="J12">
        <v>920</v>
      </c>
      <c r="K12">
        <v>33</v>
      </c>
      <c r="L12">
        <v>5</v>
      </c>
      <c r="M12">
        <v>5</v>
      </c>
      <c r="N12">
        <v>0</v>
      </c>
    </row>
    <row r="13" spans="1:14" ht="12.75">
      <c r="A13">
        <v>21</v>
      </c>
      <c r="B13">
        <v>4</v>
      </c>
      <c r="C13">
        <v>2</v>
      </c>
      <c r="D13">
        <v>17</v>
      </c>
      <c r="E13">
        <v>1</v>
      </c>
      <c r="F13">
        <f t="shared" si="0"/>
        <v>3</v>
      </c>
      <c r="G13">
        <v>13.4</v>
      </c>
      <c r="H13">
        <v>289</v>
      </c>
      <c r="I13">
        <v>2000</v>
      </c>
      <c r="J13">
        <v>90</v>
      </c>
      <c r="K13">
        <v>28</v>
      </c>
      <c r="L13">
        <v>0</v>
      </c>
      <c r="M13">
        <v>0</v>
      </c>
      <c r="N13">
        <v>0</v>
      </c>
    </row>
    <row r="14" spans="1:14" ht="12.75">
      <c r="A14">
        <v>40</v>
      </c>
      <c r="B14">
        <v>5</v>
      </c>
      <c r="C14">
        <v>0</v>
      </c>
      <c r="D14">
        <v>35</v>
      </c>
      <c r="E14">
        <v>1</v>
      </c>
      <c r="F14">
        <f t="shared" si="0"/>
        <v>1</v>
      </c>
      <c r="G14">
        <v>290.5</v>
      </c>
      <c r="H14">
        <v>1500</v>
      </c>
      <c r="I14">
        <v>2000</v>
      </c>
      <c r="J14">
        <v>90</v>
      </c>
      <c r="K14">
        <v>28</v>
      </c>
      <c r="L14">
        <v>5</v>
      </c>
      <c r="M14">
        <v>4</v>
      </c>
      <c r="N14">
        <v>1</v>
      </c>
    </row>
    <row r="15" spans="1:14" ht="12.75">
      <c r="A15">
        <v>44</v>
      </c>
      <c r="B15">
        <v>6</v>
      </c>
      <c r="C15">
        <v>2</v>
      </c>
      <c r="D15">
        <v>38</v>
      </c>
      <c r="E15">
        <v>0</v>
      </c>
      <c r="F15">
        <f t="shared" si="0"/>
        <v>2</v>
      </c>
      <c r="G15">
        <v>1633.3</v>
      </c>
      <c r="H15">
        <v>807</v>
      </c>
      <c r="I15">
        <v>2000</v>
      </c>
      <c r="J15">
        <v>90</v>
      </c>
      <c r="K15">
        <v>28</v>
      </c>
      <c r="L15">
        <v>7</v>
      </c>
      <c r="M15">
        <v>6</v>
      </c>
      <c r="N15">
        <v>1</v>
      </c>
    </row>
    <row r="16" spans="1:14" ht="12.75">
      <c r="A16">
        <v>45</v>
      </c>
      <c r="B16">
        <v>6</v>
      </c>
      <c r="C16">
        <v>0</v>
      </c>
      <c r="D16">
        <v>39</v>
      </c>
      <c r="E16">
        <v>2</v>
      </c>
      <c r="F16">
        <f t="shared" si="0"/>
        <v>2</v>
      </c>
      <c r="G16">
        <v>359.1</v>
      </c>
      <c r="H16">
        <v>1487</v>
      </c>
      <c r="I16">
        <v>2000</v>
      </c>
      <c r="J16">
        <v>90</v>
      </c>
      <c r="K16">
        <v>28</v>
      </c>
      <c r="L16">
        <v>5</v>
      </c>
      <c r="M16">
        <v>4</v>
      </c>
      <c r="N16">
        <v>1</v>
      </c>
    </row>
    <row r="17" spans="1:14" ht="12.75">
      <c r="A17">
        <v>22</v>
      </c>
      <c r="B17">
        <v>2</v>
      </c>
      <c r="C17">
        <v>1</v>
      </c>
      <c r="D17">
        <v>20</v>
      </c>
      <c r="E17">
        <v>1</v>
      </c>
      <c r="F17">
        <f t="shared" si="0"/>
        <v>2</v>
      </c>
      <c r="G17">
        <v>30.6</v>
      </c>
      <c r="H17">
        <v>266</v>
      </c>
      <c r="I17">
        <v>2000</v>
      </c>
      <c r="J17">
        <v>90</v>
      </c>
      <c r="K17">
        <v>28</v>
      </c>
      <c r="L17">
        <v>0</v>
      </c>
      <c r="M17">
        <v>0</v>
      </c>
      <c r="N17">
        <v>0</v>
      </c>
    </row>
    <row r="18" spans="1:14" ht="12.75">
      <c r="A18">
        <v>53</v>
      </c>
      <c r="B18">
        <v>5</v>
      </c>
      <c r="C18">
        <v>1</v>
      </c>
      <c r="D18">
        <v>48</v>
      </c>
      <c r="E18">
        <v>2</v>
      </c>
      <c r="F18">
        <f t="shared" si="0"/>
        <v>3</v>
      </c>
      <c r="G18">
        <v>1529.9</v>
      </c>
      <c r="H18">
        <v>1426</v>
      </c>
      <c r="I18">
        <v>2000</v>
      </c>
      <c r="J18">
        <v>90</v>
      </c>
      <c r="K18">
        <v>28</v>
      </c>
      <c r="L18">
        <v>6</v>
      </c>
      <c r="M18">
        <v>5</v>
      </c>
      <c r="N18">
        <v>1</v>
      </c>
    </row>
    <row r="19" spans="1:14" ht="12.75">
      <c r="A19">
        <v>38</v>
      </c>
      <c r="B19">
        <v>4</v>
      </c>
      <c r="C19">
        <v>2</v>
      </c>
      <c r="D19">
        <v>34</v>
      </c>
      <c r="E19">
        <v>1</v>
      </c>
      <c r="F19">
        <f t="shared" si="0"/>
        <v>3</v>
      </c>
      <c r="G19">
        <v>790.5</v>
      </c>
      <c r="H19">
        <v>670</v>
      </c>
      <c r="I19">
        <v>2000</v>
      </c>
      <c r="J19">
        <v>90</v>
      </c>
      <c r="K19">
        <v>28</v>
      </c>
      <c r="L19">
        <v>5</v>
      </c>
      <c r="M19">
        <v>4</v>
      </c>
      <c r="N19">
        <v>1</v>
      </c>
    </row>
    <row r="20" spans="1:14" ht="12.75">
      <c r="A20">
        <v>39</v>
      </c>
      <c r="B20">
        <v>7</v>
      </c>
      <c r="C20">
        <v>1</v>
      </c>
      <c r="D20">
        <v>32</v>
      </c>
      <c r="E20">
        <v>0</v>
      </c>
      <c r="F20">
        <f t="shared" si="0"/>
        <v>1</v>
      </c>
      <c r="G20">
        <v>690.2</v>
      </c>
      <c r="H20">
        <v>2423</v>
      </c>
      <c r="I20">
        <v>2000</v>
      </c>
      <c r="J20">
        <v>90</v>
      </c>
      <c r="K20">
        <v>28</v>
      </c>
      <c r="L20">
        <v>5</v>
      </c>
      <c r="M20">
        <v>4</v>
      </c>
      <c r="N20">
        <v>1</v>
      </c>
    </row>
    <row r="21" spans="1:14" ht="12.75">
      <c r="A21" s="1">
        <v>16</v>
      </c>
      <c r="B21" s="1">
        <v>2</v>
      </c>
      <c r="C21" s="1">
        <v>1</v>
      </c>
      <c r="D21" s="1">
        <v>14</v>
      </c>
      <c r="E21" s="1">
        <v>1</v>
      </c>
      <c r="F21">
        <f t="shared" si="0"/>
        <v>2</v>
      </c>
      <c r="G21" s="1">
        <v>4.6</v>
      </c>
      <c r="H21" s="1">
        <v>122</v>
      </c>
      <c r="I21" s="1">
        <v>2000</v>
      </c>
      <c r="J21" s="1">
        <v>90</v>
      </c>
      <c r="K21" s="1">
        <v>28</v>
      </c>
      <c r="L21" s="1">
        <v>0</v>
      </c>
      <c r="M21" s="1">
        <v>0</v>
      </c>
      <c r="N21" s="1">
        <v>0</v>
      </c>
    </row>
    <row r="22" spans="1:14" ht="12.75">
      <c r="A22" s="1">
        <v>13</v>
      </c>
      <c r="B22" s="1">
        <v>2</v>
      </c>
      <c r="C22" s="1">
        <v>1</v>
      </c>
      <c r="D22" s="1">
        <v>11</v>
      </c>
      <c r="E22" s="1">
        <v>1</v>
      </c>
      <c r="F22">
        <f t="shared" si="0"/>
        <v>2</v>
      </c>
      <c r="G22" s="1">
        <v>30</v>
      </c>
      <c r="H22" s="1">
        <v>256</v>
      </c>
      <c r="I22" s="1">
        <v>2000</v>
      </c>
      <c r="J22" s="1">
        <v>90</v>
      </c>
      <c r="K22" s="1">
        <v>28</v>
      </c>
      <c r="L22" s="1">
        <v>0</v>
      </c>
      <c r="M22" s="1">
        <v>0</v>
      </c>
      <c r="N22" s="1">
        <v>0</v>
      </c>
    </row>
    <row r="23" spans="1:14" ht="12.75">
      <c r="A23">
        <v>57</v>
      </c>
      <c r="B23">
        <v>8</v>
      </c>
      <c r="C23">
        <v>1</v>
      </c>
      <c r="D23">
        <v>49</v>
      </c>
      <c r="E23">
        <v>2</v>
      </c>
      <c r="F23">
        <f t="shared" si="0"/>
        <v>3</v>
      </c>
      <c r="G23">
        <v>2007.8</v>
      </c>
      <c r="H23">
        <v>3718</v>
      </c>
      <c r="I23">
        <v>2000</v>
      </c>
      <c r="J23">
        <v>90</v>
      </c>
      <c r="K23">
        <v>28</v>
      </c>
      <c r="L23">
        <v>7</v>
      </c>
      <c r="M23">
        <v>5</v>
      </c>
      <c r="N23">
        <v>2</v>
      </c>
    </row>
    <row r="24" spans="1:14" ht="12.75">
      <c r="A24">
        <v>18</v>
      </c>
      <c r="B24">
        <v>1</v>
      </c>
      <c r="C24">
        <v>0</v>
      </c>
      <c r="D24">
        <v>17</v>
      </c>
      <c r="E24">
        <v>1</v>
      </c>
      <c r="F24">
        <f t="shared" si="0"/>
        <v>1</v>
      </c>
      <c r="G24">
        <v>634.1</v>
      </c>
      <c r="H24">
        <v>390</v>
      </c>
      <c r="I24">
        <v>550</v>
      </c>
      <c r="J24">
        <v>500</v>
      </c>
      <c r="K24">
        <v>16.5</v>
      </c>
      <c r="L24">
        <v>2</v>
      </c>
      <c r="M24">
        <v>2</v>
      </c>
      <c r="N24">
        <v>0</v>
      </c>
    </row>
    <row r="25" spans="1:14" ht="12.75">
      <c r="A25" s="1">
        <v>9</v>
      </c>
      <c r="B25" s="1">
        <v>1</v>
      </c>
      <c r="C25" s="1">
        <v>0</v>
      </c>
      <c r="D25" s="1">
        <v>8</v>
      </c>
      <c r="E25" s="1">
        <v>0</v>
      </c>
      <c r="F25">
        <f t="shared" si="0"/>
        <v>0</v>
      </c>
      <c r="G25" s="1">
        <v>3</v>
      </c>
      <c r="H25" s="1">
        <v>327</v>
      </c>
      <c r="I25" s="1">
        <v>550</v>
      </c>
      <c r="J25" s="1">
        <v>500</v>
      </c>
      <c r="K25" s="1">
        <v>16.5</v>
      </c>
      <c r="L25" s="1">
        <v>1</v>
      </c>
      <c r="M25" s="1">
        <v>1</v>
      </c>
      <c r="N25" s="1">
        <v>0</v>
      </c>
    </row>
    <row r="26" spans="1:14" ht="12.75">
      <c r="A26">
        <v>19</v>
      </c>
      <c r="B26">
        <v>4</v>
      </c>
      <c r="C26">
        <v>1</v>
      </c>
      <c r="D26">
        <v>15</v>
      </c>
      <c r="E26">
        <v>1</v>
      </c>
      <c r="F26">
        <f t="shared" si="0"/>
        <v>2</v>
      </c>
      <c r="G26">
        <v>66.6</v>
      </c>
      <c r="H26">
        <v>976</v>
      </c>
      <c r="I26">
        <v>550</v>
      </c>
      <c r="J26">
        <v>500</v>
      </c>
      <c r="K26">
        <v>16.5</v>
      </c>
      <c r="L26">
        <v>3</v>
      </c>
      <c r="M26">
        <v>3</v>
      </c>
      <c r="N26">
        <v>0</v>
      </c>
    </row>
    <row r="27" spans="1:14" ht="12.75">
      <c r="A27">
        <v>16</v>
      </c>
      <c r="B27">
        <v>3</v>
      </c>
      <c r="C27">
        <v>0</v>
      </c>
      <c r="D27">
        <v>13</v>
      </c>
      <c r="E27">
        <v>0</v>
      </c>
      <c r="F27">
        <f t="shared" si="0"/>
        <v>0</v>
      </c>
      <c r="G27">
        <v>474.8</v>
      </c>
      <c r="H27">
        <v>2829</v>
      </c>
      <c r="I27">
        <v>550</v>
      </c>
      <c r="J27">
        <v>500</v>
      </c>
      <c r="K27">
        <v>16.5</v>
      </c>
      <c r="L27">
        <v>2</v>
      </c>
      <c r="M27">
        <v>2</v>
      </c>
      <c r="N27">
        <v>0</v>
      </c>
    </row>
    <row r="28" spans="1:14" ht="12.75">
      <c r="A28">
        <v>16</v>
      </c>
      <c r="B28">
        <v>1</v>
      </c>
      <c r="C28">
        <v>0</v>
      </c>
      <c r="D28">
        <v>15</v>
      </c>
      <c r="E28">
        <v>0</v>
      </c>
      <c r="F28">
        <f t="shared" si="0"/>
        <v>0</v>
      </c>
      <c r="G28">
        <v>279</v>
      </c>
      <c r="H28">
        <v>436</v>
      </c>
      <c r="I28">
        <v>550</v>
      </c>
      <c r="J28">
        <v>500</v>
      </c>
      <c r="K28">
        <v>16.5</v>
      </c>
      <c r="L28">
        <v>1</v>
      </c>
      <c r="M28">
        <v>1</v>
      </c>
      <c r="N28">
        <v>0</v>
      </c>
    </row>
    <row r="29" spans="1:14" ht="12.75">
      <c r="A29">
        <v>13</v>
      </c>
      <c r="B29">
        <v>3</v>
      </c>
      <c r="C29">
        <v>0</v>
      </c>
      <c r="D29">
        <v>10</v>
      </c>
      <c r="E29">
        <v>0</v>
      </c>
      <c r="F29">
        <f t="shared" si="0"/>
        <v>0</v>
      </c>
      <c r="G29">
        <v>7</v>
      </c>
      <c r="H29">
        <v>164</v>
      </c>
      <c r="I29">
        <v>550</v>
      </c>
      <c r="J29">
        <v>500</v>
      </c>
      <c r="K29">
        <v>16.5</v>
      </c>
      <c r="L29">
        <v>0</v>
      </c>
      <c r="M29">
        <v>0</v>
      </c>
      <c r="N29">
        <v>0</v>
      </c>
    </row>
    <row r="30" spans="1:14" ht="12.75">
      <c r="A30">
        <v>12</v>
      </c>
      <c r="B30">
        <v>1</v>
      </c>
      <c r="C30">
        <v>0</v>
      </c>
      <c r="D30">
        <v>11</v>
      </c>
      <c r="E30">
        <v>0</v>
      </c>
      <c r="F30">
        <f t="shared" si="0"/>
        <v>0</v>
      </c>
      <c r="G30">
        <v>221.5</v>
      </c>
      <c r="H30">
        <v>406</v>
      </c>
      <c r="I30">
        <v>550</v>
      </c>
      <c r="J30">
        <v>500</v>
      </c>
      <c r="K30">
        <v>16.5</v>
      </c>
      <c r="L30">
        <v>2</v>
      </c>
      <c r="M30">
        <v>2</v>
      </c>
      <c r="N30">
        <v>0</v>
      </c>
    </row>
    <row r="31" spans="1:14" ht="12.75">
      <c r="A31">
        <v>16</v>
      </c>
      <c r="B31">
        <v>4</v>
      </c>
      <c r="C31">
        <v>0</v>
      </c>
      <c r="D31">
        <v>12</v>
      </c>
      <c r="E31">
        <v>0</v>
      </c>
      <c r="F31">
        <f t="shared" si="0"/>
        <v>0</v>
      </c>
      <c r="G31">
        <v>787.3</v>
      </c>
      <c r="H31">
        <v>1979</v>
      </c>
      <c r="I31">
        <v>550</v>
      </c>
      <c r="J31">
        <v>500</v>
      </c>
      <c r="K31">
        <v>16.5</v>
      </c>
      <c r="L31">
        <v>2</v>
      </c>
      <c r="M31">
        <v>2</v>
      </c>
      <c r="N31">
        <v>0</v>
      </c>
    </row>
    <row r="32" spans="1:14" ht="12.75">
      <c r="A32" s="1">
        <v>27</v>
      </c>
      <c r="B32" s="1">
        <v>5</v>
      </c>
      <c r="C32" s="1">
        <v>0</v>
      </c>
      <c r="D32" s="1">
        <v>22</v>
      </c>
      <c r="E32" s="1">
        <v>0</v>
      </c>
      <c r="F32">
        <f t="shared" si="0"/>
        <v>0</v>
      </c>
      <c r="G32" s="1">
        <v>992</v>
      </c>
      <c r="H32" s="1">
        <v>1392</v>
      </c>
      <c r="I32" s="1">
        <v>550</v>
      </c>
      <c r="J32" s="1">
        <v>500</v>
      </c>
      <c r="K32" s="1">
        <v>16.5</v>
      </c>
      <c r="L32" s="1">
        <v>3</v>
      </c>
      <c r="M32" s="1">
        <v>3</v>
      </c>
      <c r="N32" s="1">
        <v>0</v>
      </c>
    </row>
    <row r="33" spans="1:14" ht="12.75">
      <c r="A33">
        <v>4</v>
      </c>
      <c r="B33">
        <v>0</v>
      </c>
      <c r="C33">
        <v>0</v>
      </c>
      <c r="D33">
        <v>4</v>
      </c>
      <c r="E33">
        <v>0</v>
      </c>
      <c r="F33">
        <f t="shared" si="0"/>
        <v>0</v>
      </c>
      <c r="G33">
        <v>36.7</v>
      </c>
      <c r="H33">
        <v>395</v>
      </c>
      <c r="I33">
        <v>550</v>
      </c>
      <c r="J33">
        <v>500</v>
      </c>
      <c r="K33">
        <v>16.5</v>
      </c>
      <c r="L33">
        <v>3</v>
      </c>
      <c r="M33">
        <v>2</v>
      </c>
      <c r="N33">
        <v>1</v>
      </c>
    </row>
    <row r="34" spans="1:14" ht="12.75">
      <c r="A34">
        <v>20</v>
      </c>
      <c r="B34">
        <v>5</v>
      </c>
      <c r="C34">
        <v>1</v>
      </c>
      <c r="D34">
        <v>15</v>
      </c>
      <c r="E34">
        <v>2</v>
      </c>
      <c r="F34">
        <f t="shared" si="0"/>
        <v>3</v>
      </c>
      <c r="G34">
        <v>352.2</v>
      </c>
      <c r="H34">
        <v>1304</v>
      </c>
      <c r="I34">
        <v>550</v>
      </c>
      <c r="J34">
        <v>500</v>
      </c>
      <c r="K34">
        <v>16.5</v>
      </c>
      <c r="L34">
        <v>2</v>
      </c>
      <c r="M34">
        <v>2</v>
      </c>
      <c r="N34">
        <v>0</v>
      </c>
    </row>
    <row r="35" spans="1:14" ht="12.75">
      <c r="A35">
        <v>13</v>
      </c>
      <c r="B35">
        <v>1</v>
      </c>
      <c r="C35">
        <v>0</v>
      </c>
      <c r="D35">
        <v>12</v>
      </c>
      <c r="E35">
        <v>3</v>
      </c>
      <c r="F35">
        <f t="shared" si="0"/>
        <v>3</v>
      </c>
      <c r="G35">
        <v>232.8</v>
      </c>
      <c r="H35">
        <v>743</v>
      </c>
      <c r="I35">
        <v>550</v>
      </c>
      <c r="J35">
        <v>500</v>
      </c>
      <c r="K35">
        <v>16.5</v>
      </c>
      <c r="L35">
        <v>2</v>
      </c>
      <c r="M35">
        <v>2</v>
      </c>
      <c r="N35">
        <v>0</v>
      </c>
    </row>
    <row r="36" spans="1:14" ht="12.75">
      <c r="A36">
        <v>10</v>
      </c>
      <c r="B36">
        <v>3</v>
      </c>
      <c r="C36">
        <v>0</v>
      </c>
      <c r="D36">
        <v>7</v>
      </c>
      <c r="E36">
        <v>1</v>
      </c>
      <c r="F36">
        <f t="shared" si="0"/>
        <v>1</v>
      </c>
      <c r="G36">
        <v>17</v>
      </c>
      <c r="H36">
        <v>670</v>
      </c>
      <c r="I36">
        <v>520</v>
      </c>
      <c r="J36">
        <v>220</v>
      </c>
      <c r="K36">
        <v>-3</v>
      </c>
      <c r="L36">
        <v>0</v>
      </c>
      <c r="M36">
        <v>0</v>
      </c>
      <c r="N36">
        <v>0</v>
      </c>
    </row>
    <row r="37" spans="1:14" ht="12.75">
      <c r="A37">
        <v>39</v>
      </c>
      <c r="B37">
        <v>11</v>
      </c>
      <c r="C37">
        <v>0</v>
      </c>
      <c r="D37">
        <v>28</v>
      </c>
      <c r="E37">
        <v>1</v>
      </c>
      <c r="F37">
        <f t="shared" si="0"/>
        <v>1</v>
      </c>
      <c r="G37">
        <v>148.5</v>
      </c>
      <c r="H37">
        <v>948</v>
      </c>
      <c r="I37">
        <v>520</v>
      </c>
      <c r="J37">
        <v>130</v>
      </c>
      <c r="K37">
        <v>2</v>
      </c>
      <c r="L37">
        <v>0</v>
      </c>
      <c r="M37">
        <v>0</v>
      </c>
      <c r="N37">
        <v>0</v>
      </c>
    </row>
    <row r="38" spans="1:14" ht="12.75">
      <c r="A38">
        <v>55</v>
      </c>
      <c r="B38">
        <v>21</v>
      </c>
      <c r="C38">
        <v>0</v>
      </c>
      <c r="D38">
        <v>34</v>
      </c>
      <c r="E38">
        <v>0</v>
      </c>
      <c r="F38">
        <f t="shared" si="0"/>
        <v>0</v>
      </c>
      <c r="G38">
        <v>854.8</v>
      </c>
      <c r="H38">
        <v>2024</v>
      </c>
      <c r="I38">
        <v>520</v>
      </c>
      <c r="J38">
        <v>160</v>
      </c>
      <c r="K38">
        <v>0</v>
      </c>
      <c r="L38">
        <v>4</v>
      </c>
      <c r="M38">
        <v>4</v>
      </c>
      <c r="N38">
        <v>0</v>
      </c>
    </row>
    <row r="39" spans="1:14" ht="12.75">
      <c r="A39">
        <v>32</v>
      </c>
      <c r="B39">
        <v>5</v>
      </c>
      <c r="C39">
        <v>0</v>
      </c>
      <c r="D39">
        <v>27</v>
      </c>
      <c r="E39">
        <v>0</v>
      </c>
      <c r="F39">
        <f t="shared" si="0"/>
        <v>0</v>
      </c>
      <c r="G39">
        <v>749.4</v>
      </c>
      <c r="H39">
        <v>1861</v>
      </c>
      <c r="I39">
        <v>2000</v>
      </c>
      <c r="J39">
        <v>600</v>
      </c>
      <c r="K39">
        <v>33</v>
      </c>
      <c r="L39">
        <v>6</v>
      </c>
      <c r="M39">
        <v>3</v>
      </c>
      <c r="N39">
        <v>3</v>
      </c>
    </row>
    <row r="40" spans="1:14" ht="12.75">
      <c r="A40">
        <v>32</v>
      </c>
      <c r="B40">
        <v>5</v>
      </c>
      <c r="C40">
        <v>0</v>
      </c>
      <c r="D40">
        <v>27</v>
      </c>
      <c r="E40">
        <v>0</v>
      </c>
      <c r="F40">
        <f t="shared" si="0"/>
        <v>0</v>
      </c>
      <c r="G40">
        <v>43.9</v>
      </c>
      <c r="H40">
        <v>93</v>
      </c>
      <c r="I40">
        <v>2000</v>
      </c>
      <c r="J40">
        <v>600</v>
      </c>
      <c r="K40">
        <v>33</v>
      </c>
      <c r="L40">
        <v>1</v>
      </c>
      <c r="M40">
        <v>0</v>
      </c>
      <c r="N40">
        <v>1</v>
      </c>
    </row>
    <row r="41" spans="1:14" ht="12.75">
      <c r="A41" s="1">
        <v>16</v>
      </c>
      <c r="B41" s="1">
        <v>0</v>
      </c>
      <c r="C41" s="1">
        <v>0</v>
      </c>
      <c r="D41" s="1">
        <v>16</v>
      </c>
      <c r="E41" s="1">
        <v>0</v>
      </c>
      <c r="F41">
        <f t="shared" si="0"/>
        <v>0</v>
      </c>
      <c r="G41" s="1">
        <v>2.72</v>
      </c>
      <c r="H41" s="1">
        <v>82</v>
      </c>
      <c r="I41" s="1">
        <v>500</v>
      </c>
      <c r="J41" s="1">
        <v>482</v>
      </c>
      <c r="K41" s="1">
        <v>-53</v>
      </c>
      <c r="L41" s="1">
        <v>0</v>
      </c>
      <c r="M41" s="1">
        <v>0</v>
      </c>
      <c r="N41" s="1">
        <v>0</v>
      </c>
    </row>
    <row r="42" spans="1:14" ht="12.75">
      <c r="A42">
        <v>11</v>
      </c>
      <c r="B42">
        <v>0</v>
      </c>
      <c r="C42">
        <v>0</v>
      </c>
      <c r="D42">
        <v>11</v>
      </c>
      <c r="E42">
        <v>0</v>
      </c>
      <c r="F42">
        <f t="shared" si="0"/>
        <v>0</v>
      </c>
      <c r="G42">
        <v>54</v>
      </c>
      <c r="H42">
        <v>780</v>
      </c>
      <c r="I42" s="4">
        <v>200</v>
      </c>
      <c r="J42" s="4">
        <v>1600</v>
      </c>
      <c r="K42">
        <v>-55</v>
      </c>
      <c r="L42">
        <v>0</v>
      </c>
      <c r="M42">
        <v>0</v>
      </c>
      <c r="N42">
        <v>0</v>
      </c>
    </row>
    <row r="43" spans="1:14" ht="12.75">
      <c r="A43">
        <v>22</v>
      </c>
      <c r="B43">
        <v>14</v>
      </c>
      <c r="C43">
        <v>0</v>
      </c>
      <c r="D43">
        <v>8</v>
      </c>
      <c r="E43">
        <v>0</v>
      </c>
      <c r="F43">
        <f t="shared" si="0"/>
        <v>0</v>
      </c>
      <c r="G43">
        <v>66.6</v>
      </c>
      <c r="H43">
        <v>910</v>
      </c>
      <c r="I43">
        <v>500</v>
      </c>
      <c r="J43">
        <v>2800</v>
      </c>
      <c r="K43">
        <v>-40</v>
      </c>
      <c r="L43">
        <v>3</v>
      </c>
      <c r="M43">
        <v>1</v>
      </c>
      <c r="N43">
        <v>2</v>
      </c>
    </row>
    <row r="44" spans="1:14" ht="12.75">
      <c r="A44">
        <v>20</v>
      </c>
      <c r="B44">
        <v>14</v>
      </c>
      <c r="C44">
        <v>0</v>
      </c>
      <c r="D44">
        <v>6</v>
      </c>
      <c r="E44">
        <v>0</v>
      </c>
      <c r="F44">
        <f t="shared" si="0"/>
        <v>0</v>
      </c>
      <c r="G44">
        <v>20</v>
      </c>
      <c r="H44">
        <v>600</v>
      </c>
      <c r="I44">
        <v>500</v>
      </c>
      <c r="J44">
        <v>2800</v>
      </c>
      <c r="K44">
        <v>-37</v>
      </c>
      <c r="L44">
        <v>3</v>
      </c>
      <c r="M44">
        <v>1</v>
      </c>
      <c r="N44">
        <v>2</v>
      </c>
    </row>
    <row r="45" spans="1:14" ht="12.75">
      <c r="A45">
        <v>16</v>
      </c>
      <c r="B45">
        <v>10</v>
      </c>
      <c r="C45">
        <v>0</v>
      </c>
      <c r="D45">
        <v>6</v>
      </c>
      <c r="E45">
        <v>0</v>
      </c>
      <c r="F45">
        <f t="shared" si="0"/>
        <v>0</v>
      </c>
      <c r="G45">
        <v>3</v>
      </c>
      <c r="H45">
        <v>400</v>
      </c>
      <c r="I45">
        <v>500</v>
      </c>
      <c r="J45">
        <v>2800</v>
      </c>
      <c r="K45">
        <v>-37</v>
      </c>
      <c r="L45">
        <v>0</v>
      </c>
      <c r="M45">
        <v>0</v>
      </c>
      <c r="N45">
        <v>0</v>
      </c>
    </row>
    <row r="46" spans="1:14" ht="12.75">
      <c r="A46">
        <v>31</v>
      </c>
      <c r="B46">
        <v>11</v>
      </c>
      <c r="C46">
        <v>0</v>
      </c>
      <c r="D46">
        <v>20</v>
      </c>
      <c r="E46">
        <v>0</v>
      </c>
      <c r="F46">
        <f t="shared" si="0"/>
        <v>0</v>
      </c>
      <c r="G46">
        <v>3717.5</v>
      </c>
      <c r="H46">
        <v>2934</v>
      </c>
      <c r="I46">
        <v>225</v>
      </c>
      <c r="J46">
        <v>1700</v>
      </c>
      <c r="K46">
        <v>-54</v>
      </c>
      <c r="L46">
        <v>7</v>
      </c>
      <c r="M46">
        <v>4</v>
      </c>
      <c r="N46">
        <v>3</v>
      </c>
    </row>
    <row r="47" spans="1:14" ht="12.75">
      <c r="A47">
        <v>16</v>
      </c>
      <c r="B47">
        <v>9</v>
      </c>
      <c r="C47">
        <v>3</v>
      </c>
      <c r="D47">
        <v>7</v>
      </c>
      <c r="E47">
        <v>1</v>
      </c>
      <c r="F47">
        <f t="shared" si="0"/>
        <v>4</v>
      </c>
      <c r="G47">
        <v>103.2</v>
      </c>
      <c r="H47">
        <v>2060</v>
      </c>
      <c r="I47">
        <v>500</v>
      </c>
      <c r="J47">
        <v>2800</v>
      </c>
      <c r="K47">
        <v>-37</v>
      </c>
      <c r="L47">
        <v>10</v>
      </c>
      <c r="M47">
        <v>5</v>
      </c>
      <c r="N47">
        <v>5</v>
      </c>
    </row>
    <row r="48" spans="1:14" ht="12.75">
      <c r="A48">
        <v>22</v>
      </c>
      <c r="B48">
        <v>11</v>
      </c>
      <c r="C48">
        <v>8</v>
      </c>
      <c r="D48">
        <v>11</v>
      </c>
      <c r="E48">
        <v>4</v>
      </c>
      <c r="F48">
        <f t="shared" si="0"/>
        <v>12</v>
      </c>
      <c r="G48">
        <v>125.5</v>
      </c>
      <c r="H48">
        <v>819</v>
      </c>
      <c r="I48">
        <v>500</v>
      </c>
      <c r="J48">
        <v>1900</v>
      </c>
      <c r="K48">
        <v>-15</v>
      </c>
      <c r="L48">
        <v>9</v>
      </c>
      <c r="M48">
        <v>6</v>
      </c>
      <c r="N48">
        <v>3</v>
      </c>
    </row>
    <row r="49" spans="1:14" ht="12.75">
      <c r="A49">
        <v>73</v>
      </c>
      <c r="B49">
        <v>17</v>
      </c>
      <c r="C49">
        <v>0</v>
      </c>
      <c r="D49">
        <v>56</v>
      </c>
      <c r="E49">
        <v>0</v>
      </c>
      <c r="F49">
        <f t="shared" si="0"/>
        <v>0</v>
      </c>
      <c r="G49">
        <v>1145.9</v>
      </c>
      <c r="H49">
        <v>41</v>
      </c>
      <c r="I49">
        <v>7000</v>
      </c>
      <c r="J49">
        <v>80</v>
      </c>
      <c r="K49">
        <v>25</v>
      </c>
      <c r="L49">
        <v>0</v>
      </c>
      <c r="M49">
        <v>0</v>
      </c>
      <c r="N49">
        <v>0</v>
      </c>
    </row>
    <row r="50" spans="1:14" ht="12.75">
      <c r="A50">
        <v>75</v>
      </c>
      <c r="B50">
        <v>16</v>
      </c>
      <c r="C50">
        <v>0</v>
      </c>
      <c r="D50">
        <v>59</v>
      </c>
      <c r="E50">
        <v>0</v>
      </c>
      <c r="F50">
        <f t="shared" si="0"/>
        <v>0</v>
      </c>
      <c r="G50">
        <v>3439.4</v>
      </c>
      <c r="H50">
        <v>21</v>
      </c>
      <c r="I50">
        <v>7000</v>
      </c>
      <c r="J50">
        <v>80</v>
      </c>
      <c r="K50">
        <v>25</v>
      </c>
      <c r="L50">
        <v>4</v>
      </c>
      <c r="M50">
        <v>4</v>
      </c>
      <c r="N50">
        <v>0</v>
      </c>
    </row>
    <row r="51" spans="1:14" ht="12.75">
      <c r="A51">
        <v>58</v>
      </c>
      <c r="B51">
        <v>12</v>
      </c>
      <c r="C51">
        <v>0</v>
      </c>
      <c r="D51">
        <v>46</v>
      </c>
      <c r="E51">
        <v>0</v>
      </c>
      <c r="F51">
        <f t="shared" si="0"/>
        <v>0</v>
      </c>
      <c r="G51">
        <v>386.5</v>
      </c>
      <c r="H51">
        <v>122</v>
      </c>
      <c r="I51">
        <v>7000</v>
      </c>
      <c r="J51">
        <v>80</v>
      </c>
      <c r="K51">
        <v>25</v>
      </c>
      <c r="L51">
        <v>0</v>
      </c>
      <c r="M51">
        <v>0</v>
      </c>
      <c r="N51">
        <v>0</v>
      </c>
    </row>
    <row r="52" spans="1:14" ht="12.75">
      <c r="A52">
        <v>63</v>
      </c>
      <c r="B52">
        <v>13</v>
      </c>
      <c r="C52">
        <v>0</v>
      </c>
      <c r="D52">
        <v>50</v>
      </c>
      <c r="E52">
        <v>0</v>
      </c>
      <c r="F52">
        <f t="shared" si="0"/>
        <v>0</v>
      </c>
      <c r="G52">
        <v>457.4</v>
      </c>
      <c r="H52">
        <v>18</v>
      </c>
      <c r="I52">
        <v>7000</v>
      </c>
      <c r="J52">
        <v>80</v>
      </c>
      <c r="K52">
        <v>25</v>
      </c>
      <c r="L52">
        <v>0</v>
      </c>
      <c r="M52">
        <v>0</v>
      </c>
      <c r="N52">
        <v>0</v>
      </c>
    </row>
    <row r="53" spans="1:14" ht="12.75">
      <c r="A53">
        <v>65</v>
      </c>
      <c r="B53">
        <v>13</v>
      </c>
      <c r="C53">
        <v>1</v>
      </c>
      <c r="D53">
        <v>52</v>
      </c>
      <c r="E53">
        <v>0</v>
      </c>
      <c r="F53">
        <f t="shared" si="0"/>
        <v>1</v>
      </c>
      <c r="G53">
        <v>1095.7</v>
      </c>
      <c r="H53">
        <v>5</v>
      </c>
      <c r="I53">
        <v>7000</v>
      </c>
      <c r="J53">
        <v>80</v>
      </c>
      <c r="K53">
        <v>25</v>
      </c>
      <c r="L53">
        <v>1</v>
      </c>
      <c r="M53">
        <v>1</v>
      </c>
      <c r="N53">
        <v>0</v>
      </c>
    </row>
    <row r="54" spans="1:14" ht="12.75">
      <c r="A54">
        <v>58</v>
      </c>
      <c r="B54">
        <v>7</v>
      </c>
      <c r="C54">
        <v>0</v>
      </c>
      <c r="D54">
        <v>51</v>
      </c>
      <c r="E54">
        <v>0</v>
      </c>
      <c r="F54">
        <f t="shared" si="0"/>
        <v>0</v>
      </c>
      <c r="G54">
        <v>538.4</v>
      </c>
      <c r="H54">
        <v>54</v>
      </c>
      <c r="I54">
        <v>7000</v>
      </c>
      <c r="J54">
        <v>80</v>
      </c>
      <c r="K54">
        <v>25</v>
      </c>
      <c r="L54">
        <v>0</v>
      </c>
      <c r="M54">
        <v>0</v>
      </c>
      <c r="N54">
        <v>0</v>
      </c>
    </row>
    <row r="55" spans="1:14" ht="12.75">
      <c r="A55">
        <v>48</v>
      </c>
      <c r="B55">
        <v>4</v>
      </c>
      <c r="C55">
        <v>0</v>
      </c>
      <c r="D55">
        <v>44</v>
      </c>
      <c r="E55">
        <v>0</v>
      </c>
      <c r="F55">
        <f t="shared" si="0"/>
        <v>0</v>
      </c>
      <c r="G55">
        <v>293</v>
      </c>
      <c r="H55">
        <v>34</v>
      </c>
      <c r="I55">
        <v>7000</v>
      </c>
      <c r="J55">
        <v>80</v>
      </c>
      <c r="K55">
        <v>25</v>
      </c>
      <c r="L55">
        <v>0</v>
      </c>
      <c r="M55">
        <v>0</v>
      </c>
      <c r="N55">
        <v>0</v>
      </c>
    </row>
    <row r="56" spans="1:14" ht="12.75">
      <c r="A56">
        <v>59</v>
      </c>
      <c r="B56">
        <v>6</v>
      </c>
      <c r="C56">
        <v>0</v>
      </c>
      <c r="D56">
        <v>53</v>
      </c>
      <c r="E56">
        <v>4</v>
      </c>
      <c r="F56">
        <f t="shared" si="0"/>
        <v>4</v>
      </c>
      <c r="G56">
        <v>162.3</v>
      </c>
      <c r="H56">
        <v>45</v>
      </c>
      <c r="I56">
        <v>7000</v>
      </c>
      <c r="J56">
        <v>80</v>
      </c>
      <c r="K56">
        <v>25</v>
      </c>
      <c r="L56">
        <v>0</v>
      </c>
      <c r="M56">
        <v>0</v>
      </c>
      <c r="N56">
        <v>0</v>
      </c>
    </row>
    <row r="57" spans="1:14" ht="12.75">
      <c r="A57">
        <v>33</v>
      </c>
      <c r="B57">
        <v>7</v>
      </c>
      <c r="C57">
        <v>2</v>
      </c>
      <c r="D57">
        <v>26</v>
      </c>
      <c r="E57">
        <v>0</v>
      </c>
      <c r="F57">
        <f t="shared" si="0"/>
        <v>2</v>
      </c>
      <c r="G57">
        <v>38</v>
      </c>
      <c r="H57">
        <v>44</v>
      </c>
      <c r="I57">
        <v>7000</v>
      </c>
      <c r="J57">
        <v>500</v>
      </c>
      <c r="K57">
        <v>18</v>
      </c>
      <c r="L57">
        <v>1</v>
      </c>
      <c r="M57">
        <v>1</v>
      </c>
      <c r="N57">
        <v>0</v>
      </c>
    </row>
    <row r="58" spans="1:14" ht="12.75">
      <c r="A58">
        <v>42</v>
      </c>
      <c r="B58">
        <v>10</v>
      </c>
      <c r="C58">
        <v>1</v>
      </c>
      <c r="D58">
        <v>32</v>
      </c>
      <c r="E58">
        <v>0</v>
      </c>
      <c r="F58">
        <f t="shared" si="0"/>
        <v>1</v>
      </c>
      <c r="G58">
        <v>196.3</v>
      </c>
      <c r="H58">
        <v>21</v>
      </c>
      <c r="I58">
        <v>7000</v>
      </c>
      <c r="J58">
        <v>500</v>
      </c>
      <c r="K58">
        <v>18</v>
      </c>
      <c r="L58">
        <v>1</v>
      </c>
      <c r="M58">
        <v>1</v>
      </c>
      <c r="N58">
        <v>0</v>
      </c>
    </row>
    <row r="59" spans="1:14" ht="12.75">
      <c r="A59">
        <v>30</v>
      </c>
      <c r="B59">
        <v>2</v>
      </c>
      <c r="C59">
        <v>0</v>
      </c>
      <c r="D59">
        <v>28</v>
      </c>
      <c r="E59">
        <v>0</v>
      </c>
      <c r="F59">
        <f t="shared" si="0"/>
        <v>0</v>
      </c>
      <c r="G59">
        <v>28</v>
      </c>
      <c r="H59">
        <v>14</v>
      </c>
      <c r="I59">
        <v>7000</v>
      </c>
      <c r="J59">
        <v>500</v>
      </c>
      <c r="K59">
        <v>18</v>
      </c>
      <c r="L59">
        <v>1</v>
      </c>
      <c r="M59">
        <v>1</v>
      </c>
      <c r="N59">
        <v>0</v>
      </c>
    </row>
    <row r="60" spans="1:14" ht="12.75">
      <c r="A60">
        <v>145</v>
      </c>
      <c r="B60">
        <v>58</v>
      </c>
      <c r="C60">
        <v>12</v>
      </c>
      <c r="D60">
        <v>87</v>
      </c>
      <c r="E60">
        <v>1</v>
      </c>
      <c r="F60">
        <f t="shared" si="0"/>
        <v>13</v>
      </c>
      <c r="G60">
        <v>105805.5</v>
      </c>
      <c r="H60">
        <v>1974</v>
      </c>
      <c r="I60">
        <v>7000</v>
      </c>
      <c r="J60">
        <v>200</v>
      </c>
      <c r="K60">
        <v>22</v>
      </c>
      <c r="L60">
        <v>11</v>
      </c>
      <c r="M60">
        <v>6</v>
      </c>
      <c r="N60">
        <v>5</v>
      </c>
    </row>
    <row r="61" spans="1:14" ht="12.75">
      <c r="A61">
        <v>128</v>
      </c>
      <c r="B61">
        <v>52</v>
      </c>
      <c r="C61">
        <v>4</v>
      </c>
      <c r="D61">
        <v>76</v>
      </c>
      <c r="E61">
        <v>0</v>
      </c>
      <c r="F61">
        <f t="shared" si="0"/>
        <v>4</v>
      </c>
      <c r="G61">
        <v>73929</v>
      </c>
      <c r="H61">
        <v>3175</v>
      </c>
      <c r="I61">
        <v>7000</v>
      </c>
      <c r="J61">
        <v>550</v>
      </c>
      <c r="K61">
        <v>18</v>
      </c>
      <c r="L61">
        <v>10</v>
      </c>
      <c r="M61">
        <v>5</v>
      </c>
      <c r="N61">
        <v>5</v>
      </c>
    </row>
    <row r="62" spans="1:14" ht="12.75">
      <c r="A62">
        <v>110</v>
      </c>
      <c r="B62">
        <v>51</v>
      </c>
      <c r="C62">
        <v>8</v>
      </c>
      <c r="D62">
        <v>59</v>
      </c>
      <c r="E62">
        <v>2</v>
      </c>
      <c r="F62">
        <f t="shared" si="0"/>
        <v>10</v>
      </c>
      <c r="G62">
        <v>11189.6</v>
      </c>
      <c r="H62">
        <v>2256</v>
      </c>
      <c r="I62">
        <v>7000</v>
      </c>
      <c r="J62">
        <v>630</v>
      </c>
      <c r="K62">
        <v>17</v>
      </c>
      <c r="L62">
        <v>7</v>
      </c>
      <c r="M62">
        <v>6</v>
      </c>
      <c r="N62">
        <v>1</v>
      </c>
    </row>
    <row r="63" spans="1:14" ht="12.75">
      <c r="A63">
        <v>101</v>
      </c>
      <c r="B63">
        <v>39</v>
      </c>
      <c r="C63">
        <v>8</v>
      </c>
      <c r="D63">
        <v>62</v>
      </c>
      <c r="E63">
        <v>1</v>
      </c>
      <c r="F63">
        <f t="shared" si="0"/>
        <v>9</v>
      </c>
      <c r="G63">
        <v>9099.8</v>
      </c>
      <c r="H63">
        <v>1338</v>
      </c>
      <c r="I63">
        <v>7000</v>
      </c>
      <c r="J63">
        <v>650</v>
      </c>
      <c r="K63">
        <v>17.5</v>
      </c>
      <c r="L63">
        <v>5</v>
      </c>
      <c r="M63">
        <v>4</v>
      </c>
      <c r="N63">
        <v>1</v>
      </c>
    </row>
    <row r="64" spans="1:14" ht="12.75">
      <c r="A64">
        <v>34</v>
      </c>
      <c r="B64">
        <v>6</v>
      </c>
      <c r="C64">
        <v>0</v>
      </c>
      <c r="D64">
        <v>28</v>
      </c>
      <c r="E64">
        <v>0</v>
      </c>
      <c r="F64">
        <f t="shared" si="0"/>
        <v>0</v>
      </c>
      <c r="G64">
        <v>73.7</v>
      </c>
      <c r="H64">
        <v>62</v>
      </c>
      <c r="I64">
        <v>5000</v>
      </c>
      <c r="J64">
        <v>150</v>
      </c>
      <c r="K64">
        <v>14</v>
      </c>
      <c r="L64">
        <v>1</v>
      </c>
      <c r="M64">
        <v>1</v>
      </c>
      <c r="N64">
        <v>0</v>
      </c>
    </row>
    <row r="65" spans="1:14" ht="12.75">
      <c r="A65">
        <v>32</v>
      </c>
      <c r="B65">
        <v>7</v>
      </c>
      <c r="C65">
        <v>1</v>
      </c>
      <c r="D65">
        <v>25</v>
      </c>
      <c r="E65">
        <v>1</v>
      </c>
      <c r="F65">
        <f aca="true" t="shared" si="1" ref="F65:F124">E65+C65</f>
        <v>2</v>
      </c>
      <c r="G65">
        <v>462.4</v>
      </c>
      <c r="H65">
        <v>340</v>
      </c>
      <c r="I65">
        <v>5000</v>
      </c>
      <c r="J65">
        <v>150</v>
      </c>
      <c r="K65">
        <v>14</v>
      </c>
      <c r="L65">
        <v>8</v>
      </c>
      <c r="M65">
        <v>7</v>
      </c>
      <c r="N65">
        <v>1</v>
      </c>
    </row>
    <row r="66" spans="1:14" ht="12.75">
      <c r="A66">
        <v>51</v>
      </c>
      <c r="B66">
        <v>23</v>
      </c>
      <c r="C66">
        <v>1</v>
      </c>
      <c r="D66">
        <v>28</v>
      </c>
      <c r="E66">
        <v>0</v>
      </c>
      <c r="F66">
        <f t="shared" si="1"/>
        <v>1</v>
      </c>
      <c r="G66">
        <v>787.3</v>
      </c>
      <c r="H66">
        <v>1447</v>
      </c>
      <c r="I66">
        <v>5000</v>
      </c>
      <c r="J66">
        <v>150</v>
      </c>
      <c r="K66">
        <v>14</v>
      </c>
      <c r="L66">
        <v>3</v>
      </c>
      <c r="M66">
        <v>3</v>
      </c>
      <c r="N66">
        <v>0</v>
      </c>
    </row>
    <row r="67" spans="1:14" ht="12.75">
      <c r="A67">
        <v>46</v>
      </c>
      <c r="B67">
        <v>13</v>
      </c>
      <c r="C67">
        <v>0</v>
      </c>
      <c r="D67">
        <v>33</v>
      </c>
      <c r="E67">
        <v>2</v>
      </c>
      <c r="F67">
        <f t="shared" si="1"/>
        <v>2</v>
      </c>
      <c r="G67">
        <v>322.7</v>
      </c>
      <c r="H67">
        <v>840</v>
      </c>
      <c r="I67">
        <v>5000</v>
      </c>
      <c r="J67">
        <v>150</v>
      </c>
      <c r="K67">
        <v>14</v>
      </c>
      <c r="L67">
        <v>1</v>
      </c>
      <c r="M67">
        <v>1</v>
      </c>
      <c r="N67">
        <v>0</v>
      </c>
    </row>
    <row r="68" spans="1:14" ht="12.75">
      <c r="A68">
        <v>53</v>
      </c>
      <c r="B68">
        <v>20</v>
      </c>
      <c r="C68">
        <v>4</v>
      </c>
      <c r="D68">
        <v>33</v>
      </c>
      <c r="E68">
        <v>2</v>
      </c>
      <c r="F68">
        <f t="shared" si="1"/>
        <v>6</v>
      </c>
      <c r="G68">
        <v>875.7</v>
      </c>
      <c r="H68">
        <v>1467</v>
      </c>
      <c r="I68">
        <v>5000</v>
      </c>
      <c r="J68">
        <v>150</v>
      </c>
      <c r="K68">
        <v>14</v>
      </c>
      <c r="L68">
        <v>7</v>
      </c>
      <c r="M68">
        <v>5</v>
      </c>
      <c r="N68">
        <v>2</v>
      </c>
    </row>
    <row r="69" spans="1:14" ht="12.75">
      <c r="A69">
        <v>52</v>
      </c>
      <c r="B69">
        <v>21</v>
      </c>
      <c r="C69">
        <v>3</v>
      </c>
      <c r="D69">
        <v>31</v>
      </c>
      <c r="E69">
        <v>1</v>
      </c>
      <c r="F69">
        <f t="shared" si="1"/>
        <v>4</v>
      </c>
      <c r="G69">
        <v>1166.6</v>
      </c>
      <c r="H69">
        <v>1397</v>
      </c>
      <c r="I69">
        <v>5000</v>
      </c>
      <c r="J69">
        <v>150</v>
      </c>
      <c r="K69">
        <v>14</v>
      </c>
      <c r="L69">
        <v>2</v>
      </c>
      <c r="M69">
        <v>2</v>
      </c>
      <c r="N69">
        <v>0</v>
      </c>
    </row>
    <row r="70" spans="1:14" ht="12.75">
      <c r="A70">
        <v>33</v>
      </c>
      <c r="B70">
        <v>12</v>
      </c>
      <c r="C70">
        <v>0</v>
      </c>
      <c r="D70">
        <v>21</v>
      </c>
      <c r="E70">
        <v>0</v>
      </c>
      <c r="F70">
        <f t="shared" si="1"/>
        <v>0</v>
      </c>
      <c r="G70">
        <v>124.1</v>
      </c>
      <c r="H70">
        <v>915</v>
      </c>
      <c r="I70">
        <v>5000</v>
      </c>
      <c r="J70">
        <v>150</v>
      </c>
      <c r="K70">
        <v>14</v>
      </c>
      <c r="L70">
        <v>0</v>
      </c>
      <c r="M70">
        <v>0</v>
      </c>
      <c r="N70">
        <v>0</v>
      </c>
    </row>
    <row r="71" spans="1:14" ht="12.75">
      <c r="A71">
        <v>14</v>
      </c>
      <c r="B71">
        <v>0</v>
      </c>
      <c r="C71">
        <v>0</v>
      </c>
      <c r="D71">
        <v>14</v>
      </c>
      <c r="E71">
        <v>0</v>
      </c>
      <c r="F71">
        <f t="shared" si="1"/>
        <v>0</v>
      </c>
      <c r="G71">
        <v>17</v>
      </c>
      <c r="H71">
        <v>350</v>
      </c>
      <c r="I71">
        <v>5000</v>
      </c>
      <c r="J71">
        <v>100</v>
      </c>
      <c r="K71">
        <v>14</v>
      </c>
      <c r="L71">
        <v>0</v>
      </c>
      <c r="M71">
        <v>0</v>
      </c>
      <c r="N71">
        <v>0</v>
      </c>
    </row>
    <row r="72" spans="1:14" ht="12.75">
      <c r="A72">
        <v>29</v>
      </c>
      <c r="B72">
        <v>11</v>
      </c>
      <c r="C72">
        <v>1</v>
      </c>
      <c r="D72">
        <v>18</v>
      </c>
      <c r="E72">
        <v>0</v>
      </c>
      <c r="F72">
        <f t="shared" si="1"/>
        <v>1</v>
      </c>
      <c r="G72">
        <v>13</v>
      </c>
      <c r="H72">
        <v>870</v>
      </c>
      <c r="I72">
        <v>5000</v>
      </c>
      <c r="J72">
        <v>150</v>
      </c>
      <c r="K72">
        <v>14</v>
      </c>
      <c r="L72">
        <v>0</v>
      </c>
      <c r="M72">
        <v>0</v>
      </c>
      <c r="N72">
        <v>0</v>
      </c>
    </row>
    <row r="73" spans="1:14" ht="12.75">
      <c r="A73">
        <v>24</v>
      </c>
      <c r="B73">
        <v>3</v>
      </c>
      <c r="C73">
        <v>0</v>
      </c>
      <c r="D73">
        <v>21</v>
      </c>
      <c r="E73">
        <v>0</v>
      </c>
      <c r="F73">
        <f t="shared" si="1"/>
        <v>0</v>
      </c>
      <c r="G73">
        <v>44</v>
      </c>
      <c r="H73">
        <v>100</v>
      </c>
      <c r="I73">
        <v>5000</v>
      </c>
      <c r="J73">
        <v>100</v>
      </c>
      <c r="K73">
        <v>13</v>
      </c>
      <c r="L73">
        <v>0</v>
      </c>
      <c r="M73">
        <v>0</v>
      </c>
      <c r="N73">
        <v>0</v>
      </c>
    </row>
    <row r="74" spans="1:14" ht="12.75">
      <c r="A74">
        <v>38</v>
      </c>
      <c r="B74">
        <v>9</v>
      </c>
      <c r="C74">
        <v>0</v>
      </c>
      <c r="D74">
        <v>29</v>
      </c>
      <c r="E74">
        <v>0</v>
      </c>
      <c r="F74">
        <f t="shared" si="1"/>
        <v>0</v>
      </c>
      <c r="G74">
        <v>8</v>
      </c>
      <c r="H74">
        <v>95</v>
      </c>
      <c r="I74">
        <v>5000</v>
      </c>
      <c r="J74">
        <v>150</v>
      </c>
      <c r="K74">
        <v>14</v>
      </c>
      <c r="L74">
        <v>0</v>
      </c>
      <c r="M74">
        <v>0</v>
      </c>
      <c r="N74">
        <v>0</v>
      </c>
    </row>
    <row r="75" spans="1:14" ht="12.75">
      <c r="A75">
        <v>28</v>
      </c>
      <c r="B75">
        <v>9</v>
      </c>
      <c r="C75">
        <v>1</v>
      </c>
      <c r="D75">
        <v>19</v>
      </c>
      <c r="E75">
        <v>0</v>
      </c>
      <c r="F75">
        <f t="shared" si="1"/>
        <v>1</v>
      </c>
      <c r="G75">
        <v>19.9</v>
      </c>
      <c r="H75">
        <v>600</v>
      </c>
      <c r="I75">
        <v>5000</v>
      </c>
      <c r="J75">
        <v>150</v>
      </c>
      <c r="K75">
        <v>14</v>
      </c>
      <c r="L75">
        <v>0</v>
      </c>
      <c r="M75">
        <v>0</v>
      </c>
      <c r="N75">
        <v>0</v>
      </c>
    </row>
    <row r="76" spans="1:14" ht="12.75">
      <c r="A76">
        <v>52</v>
      </c>
      <c r="B76">
        <v>22</v>
      </c>
      <c r="C76">
        <v>1</v>
      </c>
      <c r="D76">
        <v>30</v>
      </c>
      <c r="E76">
        <v>0</v>
      </c>
      <c r="F76">
        <f t="shared" si="1"/>
        <v>1</v>
      </c>
      <c r="G76">
        <v>639.8</v>
      </c>
      <c r="H76">
        <v>950</v>
      </c>
      <c r="I76">
        <v>5000</v>
      </c>
      <c r="J76">
        <v>150</v>
      </c>
      <c r="K76">
        <v>14</v>
      </c>
      <c r="L76">
        <v>2</v>
      </c>
      <c r="M76">
        <v>2</v>
      </c>
      <c r="N76">
        <v>0</v>
      </c>
    </row>
    <row r="77" spans="1:14" ht="12.75">
      <c r="A77">
        <v>35</v>
      </c>
      <c r="B77">
        <v>6</v>
      </c>
      <c r="C77">
        <v>0</v>
      </c>
      <c r="D77">
        <v>29</v>
      </c>
      <c r="E77">
        <v>1</v>
      </c>
      <c r="F77">
        <f t="shared" si="1"/>
        <v>1</v>
      </c>
      <c r="G77">
        <v>91.9</v>
      </c>
      <c r="H77">
        <v>424</v>
      </c>
      <c r="I77">
        <v>5000</v>
      </c>
      <c r="J77">
        <v>150</v>
      </c>
      <c r="K77">
        <v>14</v>
      </c>
      <c r="L77">
        <v>3</v>
      </c>
      <c r="M77">
        <v>3</v>
      </c>
      <c r="N77">
        <v>0</v>
      </c>
    </row>
    <row r="78" spans="1:14" ht="12.75">
      <c r="A78">
        <v>25</v>
      </c>
      <c r="B78">
        <v>13</v>
      </c>
      <c r="C78">
        <v>1</v>
      </c>
      <c r="D78">
        <v>12</v>
      </c>
      <c r="E78">
        <v>0</v>
      </c>
      <c r="F78">
        <f t="shared" si="1"/>
        <v>1</v>
      </c>
      <c r="G78">
        <v>129.3</v>
      </c>
      <c r="H78">
        <v>3</v>
      </c>
      <c r="I78">
        <v>110</v>
      </c>
      <c r="J78">
        <v>400</v>
      </c>
      <c r="K78">
        <v>-8</v>
      </c>
      <c r="L78">
        <v>4</v>
      </c>
      <c r="M78">
        <v>3</v>
      </c>
      <c r="N78">
        <v>1</v>
      </c>
    </row>
    <row r="79" spans="1:14" ht="12.75">
      <c r="A79" s="1">
        <v>10</v>
      </c>
      <c r="B79" s="1">
        <v>2</v>
      </c>
      <c r="C79" s="1">
        <v>0</v>
      </c>
      <c r="D79" s="1">
        <v>8</v>
      </c>
      <c r="E79" s="1">
        <v>0</v>
      </c>
      <c r="F79">
        <f t="shared" si="1"/>
        <v>0</v>
      </c>
      <c r="G79" s="5">
        <v>1.17</v>
      </c>
      <c r="H79" s="1">
        <v>10</v>
      </c>
      <c r="I79" s="1">
        <v>110</v>
      </c>
      <c r="J79" s="1">
        <v>400</v>
      </c>
      <c r="K79" s="1">
        <v>-8</v>
      </c>
      <c r="L79" s="1">
        <v>2</v>
      </c>
      <c r="M79" s="1">
        <v>1</v>
      </c>
      <c r="N79" s="1">
        <v>1</v>
      </c>
    </row>
    <row r="80" spans="1:14" ht="12.75">
      <c r="A80" s="1">
        <v>11</v>
      </c>
      <c r="B80" s="1">
        <v>4</v>
      </c>
      <c r="C80" s="1">
        <v>0</v>
      </c>
      <c r="D80" s="1">
        <v>7</v>
      </c>
      <c r="E80" s="1">
        <v>0</v>
      </c>
      <c r="F80">
        <f t="shared" si="1"/>
        <v>0</v>
      </c>
      <c r="G80" s="6">
        <v>6.61</v>
      </c>
      <c r="H80" s="1">
        <v>10</v>
      </c>
      <c r="I80" s="1">
        <v>110</v>
      </c>
      <c r="J80" s="1">
        <v>400</v>
      </c>
      <c r="K80" s="1">
        <v>-8</v>
      </c>
      <c r="L80" s="1">
        <v>0</v>
      </c>
      <c r="M80" s="1">
        <v>0</v>
      </c>
      <c r="N80" s="1">
        <v>0</v>
      </c>
    </row>
    <row r="81" spans="1:14" ht="12.75">
      <c r="A81">
        <v>20</v>
      </c>
      <c r="B81">
        <v>11</v>
      </c>
      <c r="C81">
        <v>5</v>
      </c>
      <c r="D81">
        <v>9</v>
      </c>
      <c r="E81">
        <v>5</v>
      </c>
      <c r="F81">
        <f t="shared" si="1"/>
        <v>10</v>
      </c>
      <c r="G81">
        <v>86.5</v>
      </c>
      <c r="H81">
        <v>911</v>
      </c>
      <c r="I81">
        <v>300</v>
      </c>
      <c r="J81">
        <v>2500</v>
      </c>
      <c r="K81">
        <v>-37</v>
      </c>
      <c r="L81">
        <v>9</v>
      </c>
      <c r="M81">
        <v>5</v>
      </c>
      <c r="N81">
        <v>4</v>
      </c>
    </row>
    <row r="82" spans="1:14" ht="12.75">
      <c r="A82">
        <v>35</v>
      </c>
      <c r="B82">
        <v>19</v>
      </c>
      <c r="C82">
        <v>0</v>
      </c>
      <c r="D82">
        <v>16</v>
      </c>
      <c r="E82">
        <v>0</v>
      </c>
      <c r="F82">
        <f t="shared" si="1"/>
        <v>0</v>
      </c>
      <c r="G82">
        <v>6617.3</v>
      </c>
      <c r="H82">
        <v>1850</v>
      </c>
      <c r="I82">
        <v>225</v>
      </c>
      <c r="J82">
        <v>2400</v>
      </c>
      <c r="K82">
        <v>-48</v>
      </c>
      <c r="L82">
        <v>11</v>
      </c>
      <c r="M82">
        <v>4</v>
      </c>
      <c r="N82">
        <v>7</v>
      </c>
    </row>
    <row r="83" spans="1:14" ht="12.75">
      <c r="A83" s="1">
        <v>27</v>
      </c>
      <c r="B83" s="1">
        <v>16</v>
      </c>
      <c r="C83" s="1">
        <v>0</v>
      </c>
      <c r="D83" s="1">
        <v>11</v>
      </c>
      <c r="E83" s="1">
        <v>0</v>
      </c>
      <c r="F83">
        <f t="shared" si="1"/>
        <v>0</v>
      </c>
      <c r="G83" s="1">
        <v>295.6</v>
      </c>
      <c r="H83" s="1">
        <v>1230</v>
      </c>
      <c r="I83" s="1">
        <v>150</v>
      </c>
      <c r="J83" s="1">
        <v>1500</v>
      </c>
      <c r="K83" s="1">
        <v>-46</v>
      </c>
      <c r="L83" s="1">
        <v>2</v>
      </c>
      <c r="M83" s="1">
        <v>2</v>
      </c>
      <c r="N83" s="1">
        <v>0</v>
      </c>
    </row>
    <row r="84" spans="1:14" ht="12.75">
      <c r="A84" s="1">
        <v>29</v>
      </c>
      <c r="B84" s="1">
        <v>17</v>
      </c>
      <c r="C84" s="1">
        <v>0</v>
      </c>
      <c r="D84" s="1">
        <v>12</v>
      </c>
      <c r="E84" s="1">
        <v>0</v>
      </c>
      <c r="F84">
        <f t="shared" si="1"/>
        <v>0</v>
      </c>
      <c r="G84" s="1">
        <v>43.7</v>
      </c>
      <c r="H84" s="1">
        <v>672</v>
      </c>
      <c r="I84" s="7">
        <v>10000</v>
      </c>
      <c r="J84" s="1">
        <v>1500</v>
      </c>
      <c r="K84" s="1">
        <v>-46</v>
      </c>
      <c r="L84" s="1">
        <v>1</v>
      </c>
      <c r="M84" s="1">
        <v>1</v>
      </c>
      <c r="N84" s="1">
        <v>0</v>
      </c>
    </row>
    <row r="85" spans="1:14" ht="12.75">
      <c r="A85">
        <v>35</v>
      </c>
      <c r="B85">
        <v>19</v>
      </c>
      <c r="C85">
        <v>0</v>
      </c>
      <c r="D85">
        <v>16</v>
      </c>
      <c r="E85">
        <v>0</v>
      </c>
      <c r="F85">
        <f t="shared" si="1"/>
        <v>0</v>
      </c>
      <c r="G85">
        <v>432.5</v>
      </c>
      <c r="H85">
        <v>1595</v>
      </c>
      <c r="I85">
        <v>1000</v>
      </c>
      <c r="J85">
        <v>270</v>
      </c>
      <c r="K85">
        <v>-12</v>
      </c>
      <c r="L85">
        <v>2</v>
      </c>
      <c r="M85">
        <v>1</v>
      </c>
      <c r="N85">
        <v>1</v>
      </c>
    </row>
    <row r="86" spans="1:14" ht="12.75">
      <c r="A86">
        <v>39</v>
      </c>
      <c r="B86">
        <v>25</v>
      </c>
      <c r="C86">
        <v>0</v>
      </c>
      <c r="D86">
        <v>14</v>
      </c>
      <c r="E86">
        <v>0</v>
      </c>
      <c r="F86">
        <f t="shared" si="1"/>
        <v>0</v>
      </c>
      <c r="G86">
        <v>1012.9</v>
      </c>
      <c r="H86">
        <v>2361</v>
      </c>
      <c r="I86">
        <v>1000</v>
      </c>
      <c r="J86">
        <v>270</v>
      </c>
      <c r="K86">
        <v>-12</v>
      </c>
      <c r="L86">
        <v>1</v>
      </c>
      <c r="M86">
        <v>1</v>
      </c>
      <c r="N86">
        <v>0</v>
      </c>
    </row>
    <row r="87" spans="1:14" ht="12.75">
      <c r="A87">
        <v>31</v>
      </c>
      <c r="B87">
        <v>15</v>
      </c>
      <c r="C87">
        <v>0</v>
      </c>
      <c r="D87">
        <v>16</v>
      </c>
      <c r="E87">
        <v>0</v>
      </c>
      <c r="F87">
        <f t="shared" si="1"/>
        <v>0</v>
      </c>
      <c r="G87">
        <v>371.1</v>
      </c>
      <c r="H87">
        <v>660</v>
      </c>
      <c r="I87">
        <v>1000</v>
      </c>
      <c r="J87">
        <v>270</v>
      </c>
      <c r="K87">
        <v>-12</v>
      </c>
      <c r="L87">
        <v>1</v>
      </c>
      <c r="M87">
        <v>1</v>
      </c>
      <c r="N87">
        <v>0</v>
      </c>
    </row>
    <row r="88" spans="1:14" ht="12.75">
      <c r="A88">
        <v>36</v>
      </c>
      <c r="B88">
        <v>20</v>
      </c>
      <c r="C88">
        <v>0</v>
      </c>
      <c r="D88">
        <v>16</v>
      </c>
      <c r="E88">
        <v>0</v>
      </c>
      <c r="F88">
        <f t="shared" si="1"/>
        <v>0</v>
      </c>
      <c r="G88">
        <v>204.8</v>
      </c>
      <c r="H88">
        <v>790</v>
      </c>
      <c r="I88">
        <v>1000</v>
      </c>
      <c r="J88">
        <v>270</v>
      </c>
      <c r="K88">
        <v>-12</v>
      </c>
      <c r="L88">
        <v>1</v>
      </c>
      <c r="M88">
        <v>1</v>
      </c>
      <c r="N88">
        <v>0</v>
      </c>
    </row>
    <row r="89" spans="1:14" ht="12.75">
      <c r="A89">
        <v>210</v>
      </c>
      <c r="B89">
        <v>146</v>
      </c>
      <c r="C89">
        <v>17</v>
      </c>
      <c r="D89">
        <v>64</v>
      </c>
      <c r="E89">
        <v>1</v>
      </c>
      <c r="F89">
        <f t="shared" si="1"/>
        <v>18</v>
      </c>
      <c r="G89">
        <v>587713.3</v>
      </c>
      <c r="H89">
        <v>2876</v>
      </c>
      <c r="I89">
        <v>1500</v>
      </c>
      <c r="J89">
        <v>400</v>
      </c>
      <c r="K89">
        <v>-18</v>
      </c>
      <c r="L89">
        <v>5</v>
      </c>
      <c r="M89">
        <v>1</v>
      </c>
      <c r="N89">
        <v>4</v>
      </c>
    </row>
    <row r="90" spans="1:14" ht="12.75">
      <c r="A90" s="1">
        <v>11</v>
      </c>
      <c r="B90" s="1">
        <v>2</v>
      </c>
      <c r="C90" s="1">
        <v>0</v>
      </c>
      <c r="D90" s="1">
        <v>9</v>
      </c>
      <c r="E90" s="1">
        <v>0</v>
      </c>
      <c r="F90">
        <f t="shared" si="1"/>
        <v>0</v>
      </c>
      <c r="G90" s="8">
        <v>1.2</v>
      </c>
      <c r="H90" s="1">
        <v>9</v>
      </c>
      <c r="I90" s="1">
        <v>200</v>
      </c>
      <c r="J90" s="1">
        <v>2950</v>
      </c>
      <c r="K90" s="1">
        <v>-13</v>
      </c>
      <c r="L90" s="1">
        <v>1</v>
      </c>
      <c r="M90" s="1">
        <v>1</v>
      </c>
      <c r="N90" s="1">
        <v>0</v>
      </c>
    </row>
    <row r="91" spans="1:14" ht="12.75">
      <c r="A91" s="1">
        <v>21</v>
      </c>
      <c r="B91" s="1">
        <v>7</v>
      </c>
      <c r="C91" s="1">
        <v>0</v>
      </c>
      <c r="D91" s="1">
        <v>14</v>
      </c>
      <c r="E91" s="1">
        <v>0</v>
      </c>
      <c r="F91">
        <f t="shared" si="1"/>
        <v>0</v>
      </c>
      <c r="G91" s="1">
        <v>7.32</v>
      </c>
      <c r="H91" s="1">
        <v>152</v>
      </c>
      <c r="I91" s="1">
        <v>250</v>
      </c>
      <c r="J91" s="1">
        <v>1000</v>
      </c>
      <c r="K91" s="1">
        <v>-5</v>
      </c>
      <c r="L91" s="1">
        <v>0</v>
      </c>
      <c r="M91" s="1">
        <v>0</v>
      </c>
      <c r="N91" s="1">
        <v>0</v>
      </c>
    </row>
    <row r="92" spans="1:14" ht="12.75">
      <c r="A92">
        <v>21</v>
      </c>
      <c r="B92">
        <v>7</v>
      </c>
      <c r="C92">
        <v>0</v>
      </c>
      <c r="D92">
        <v>14</v>
      </c>
      <c r="E92">
        <v>0</v>
      </c>
      <c r="F92">
        <f t="shared" si="1"/>
        <v>0</v>
      </c>
      <c r="G92">
        <v>3</v>
      </c>
      <c r="H92">
        <v>125</v>
      </c>
      <c r="I92">
        <v>250</v>
      </c>
      <c r="J92">
        <v>1000</v>
      </c>
      <c r="K92">
        <v>-5</v>
      </c>
      <c r="L92">
        <v>2</v>
      </c>
      <c r="M92">
        <v>2</v>
      </c>
      <c r="N92">
        <v>0</v>
      </c>
    </row>
    <row r="93" spans="1:14" ht="12.75">
      <c r="A93" s="1">
        <v>23</v>
      </c>
      <c r="B93" s="1">
        <v>8</v>
      </c>
      <c r="C93" s="1">
        <v>0</v>
      </c>
      <c r="D93" s="1">
        <v>15</v>
      </c>
      <c r="E93" s="1">
        <v>0</v>
      </c>
      <c r="F93">
        <f t="shared" si="1"/>
        <v>0</v>
      </c>
      <c r="G93" s="1">
        <v>10.2</v>
      </c>
      <c r="H93" s="9">
        <v>300</v>
      </c>
      <c r="I93" s="1">
        <v>250</v>
      </c>
      <c r="J93" s="1">
        <v>1000</v>
      </c>
      <c r="K93" s="1">
        <v>-5</v>
      </c>
      <c r="L93" s="1">
        <v>1</v>
      </c>
      <c r="M93" s="1">
        <v>1</v>
      </c>
      <c r="N93" s="1">
        <v>0</v>
      </c>
    </row>
    <row r="94" spans="1:14" ht="12.75">
      <c r="A94" s="1">
        <v>25</v>
      </c>
      <c r="B94" s="1">
        <v>10</v>
      </c>
      <c r="C94" s="1">
        <v>1</v>
      </c>
      <c r="D94" s="1">
        <v>15</v>
      </c>
      <c r="E94" s="1">
        <v>0</v>
      </c>
      <c r="F94">
        <f t="shared" si="1"/>
        <v>1</v>
      </c>
      <c r="G94" s="1">
        <v>162.5</v>
      </c>
      <c r="H94" s="1">
        <v>905</v>
      </c>
      <c r="I94" s="1">
        <v>250</v>
      </c>
      <c r="J94" s="1">
        <v>1000</v>
      </c>
      <c r="K94" s="1">
        <v>-5</v>
      </c>
      <c r="L94" s="1">
        <v>3</v>
      </c>
      <c r="M94" s="1">
        <v>3</v>
      </c>
      <c r="N94" s="1">
        <v>0</v>
      </c>
    </row>
    <row r="95" spans="1:14" ht="12.75">
      <c r="A95" s="1">
        <v>21</v>
      </c>
      <c r="B95" s="1">
        <v>7</v>
      </c>
      <c r="C95" s="1">
        <v>1</v>
      </c>
      <c r="D95" s="1">
        <v>14</v>
      </c>
      <c r="E95" s="1">
        <v>0</v>
      </c>
      <c r="F95">
        <f t="shared" si="1"/>
        <v>1</v>
      </c>
      <c r="G95" s="10">
        <v>20</v>
      </c>
      <c r="H95" s="11">
        <v>740</v>
      </c>
      <c r="I95" s="1">
        <v>250</v>
      </c>
      <c r="J95" s="1">
        <v>1000</v>
      </c>
      <c r="K95" s="1">
        <v>-5</v>
      </c>
      <c r="L95" s="1">
        <v>1</v>
      </c>
      <c r="M95" s="1">
        <v>1</v>
      </c>
      <c r="N95" s="1">
        <v>0</v>
      </c>
    </row>
    <row r="96" spans="1:14" ht="12.75">
      <c r="A96">
        <v>35</v>
      </c>
      <c r="B96">
        <v>25</v>
      </c>
      <c r="C96">
        <v>12</v>
      </c>
      <c r="D96">
        <v>10</v>
      </c>
      <c r="E96">
        <v>3</v>
      </c>
      <c r="F96">
        <f t="shared" si="1"/>
        <v>15</v>
      </c>
      <c r="G96">
        <v>1873.8</v>
      </c>
      <c r="H96">
        <v>828</v>
      </c>
      <c r="I96">
        <v>400</v>
      </c>
      <c r="J96">
        <v>870</v>
      </c>
      <c r="K96">
        <v>-20</v>
      </c>
      <c r="L96">
        <v>10</v>
      </c>
      <c r="M96">
        <v>7</v>
      </c>
      <c r="N96">
        <v>3</v>
      </c>
    </row>
    <row r="97" spans="1:14" ht="12.75">
      <c r="A97">
        <v>40</v>
      </c>
      <c r="B97">
        <v>31</v>
      </c>
      <c r="C97">
        <v>18</v>
      </c>
      <c r="D97">
        <v>9</v>
      </c>
      <c r="E97">
        <v>3</v>
      </c>
      <c r="F97">
        <f t="shared" si="1"/>
        <v>21</v>
      </c>
      <c r="G97">
        <v>2535.2</v>
      </c>
      <c r="H97">
        <v>3069</v>
      </c>
      <c r="I97">
        <v>400</v>
      </c>
      <c r="J97">
        <v>670</v>
      </c>
      <c r="K97">
        <v>-21</v>
      </c>
      <c r="L97">
        <v>7</v>
      </c>
      <c r="M97">
        <v>5</v>
      </c>
      <c r="N97">
        <v>2</v>
      </c>
    </row>
    <row r="98" spans="1:14" ht="12.75">
      <c r="A98">
        <v>20</v>
      </c>
      <c r="B98">
        <v>14</v>
      </c>
      <c r="C98">
        <v>10</v>
      </c>
      <c r="D98">
        <v>6</v>
      </c>
      <c r="E98">
        <v>1</v>
      </c>
      <c r="F98">
        <f t="shared" si="1"/>
        <v>11</v>
      </c>
      <c r="G98">
        <v>107.8</v>
      </c>
      <c r="H98">
        <v>396</v>
      </c>
      <c r="I98">
        <v>400</v>
      </c>
      <c r="J98">
        <v>1500</v>
      </c>
      <c r="K98">
        <v>-19</v>
      </c>
      <c r="L98">
        <v>4</v>
      </c>
      <c r="M98">
        <v>4</v>
      </c>
      <c r="N98">
        <v>0</v>
      </c>
    </row>
    <row r="99" spans="1:14" ht="12.75">
      <c r="A99">
        <v>28</v>
      </c>
      <c r="B99">
        <v>17</v>
      </c>
      <c r="C99">
        <v>0</v>
      </c>
      <c r="D99">
        <v>11</v>
      </c>
      <c r="E99">
        <v>0</v>
      </c>
      <c r="F99">
        <f t="shared" si="1"/>
        <v>0</v>
      </c>
      <c r="G99">
        <v>20.5</v>
      </c>
      <c r="H99">
        <v>402</v>
      </c>
      <c r="I99">
        <v>200</v>
      </c>
      <c r="J99">
        <v>2400</v>
      </c>
      <c r="K99">
        <v>-49</v>
      </c>
      <c r="L99">
        <v>4</v>
      </c>
      <c r="M99">
        <v>1</v>
      </c>
      <c r="N99">
        <v>3</v>
      </c>
    </row>
    <row r="100" spans="1:14" ht="12.75">
      <c r="A100">
        <v>34</v>
      </c>
      <c r="B100">
        <v>20</v>
      </c>
      <c r="C100">
        <v>0</v>
      </c>
      <c r="D100">
        <v>14</v>
      </c>
      <c r="E100">
        <v>0</v>
      </c>
      <c r="F100">
        <f t="shared" si="1"/>
        <v>0</v>
      </c>
      <c r="G100">
        <v>442.5</v>
      </c>
      <c r="H100">
        <v>664</v>
      </c>
      <c r="I100">
        <v>200</v>
      </c>
      <c r="J100">
        <v>1600</v>
      </c>
      <c r="K100">
        <v>-50</v>
      </c>
      <c r="L100">
        <v>8</v>
      </c>
      <c r="M100">
        <v>4</v>
      </c>
      <c r="N100">
        <v>4</v>
      </c>
    </row>
    <row r="101" spans="1:14" ht="12.75">
      <c r="A101" s="1">
        <v>24</v>
      </c>
      <c r="B101" s="1">
        <v>12</v>
      </c>
      <c r="C101" s="1">
        <v>0</v>
      </c>
      <c r="D101" s="1">
        <v>12</v>
      </c>
      <c r="E101" s="1">
        <v>0</v>
      </c>
      <c r="F101">
        <f t="shared" si="1"/>
        <v>0</v>
      </c>
      <c r="G101" s="1">
        <v>113.3</v>
      </c>
      <c r="H101" s="1">
        <v>567</v>
      </c>
      <c r="I101" s="1">
        <v>200</v>
      </c>
      <c r="J101" s="1">
        <v>1770</v>
      </c>
      <c r="K101" s="1">
        <v>-53</v>
      </c>
      <c r="L101" s="1">
        <v>7</v>
      </c>
      <c r="M101" s="1">
        <v>4</v>
      </c>
      <c r="N101" s="1">
        <v>3</v>
      </c>
    </row>
    <row r="102" spans="1:14" ht="12.75">
      <c r="A102" s="1">
        <v>14</v>
      </c>
      <c r="B102" s="1">
        <v>5</v>
      </c>
      <c r="C102" s="1">
        <v>0</v>
      </c>
      <c r="D102" s="1">
        <v>9</v>
      </c>
      <c r="E102" s="1">
        <v>0</v>
      </c>
      <c r="F102">
        <f t="shared" si="1"/>
        <v>0</v>
      </c>
      <c r="G102" s="1">
        <v>0.08</v>
      </c>
      <c r="H102" s="1">
        <v>148</v>
      </c>
      <c r="I102" s="1">
        <v>130</v>
      </c>
      <c r="J102" s="1">
        <v>1770</v>
      </c>
      <c r="K102" s="1">
        <v>-47</v>
      </c>
      <c r="L102" s="1">
        <v>0</v>
      </c>
      <c r="M102" s="1">
        <v>0</v>
      </c>
      <c r="N102" s="1">
        <v>0</v>
      </c>
    </row>
    <row r="103" spans="1:14" ht="12.75">
      <c r="A103" s="1">
        <v>28</v>
      </c>
      <c r="B103" s="1">
        <v>17</v>
      </c>
      <c r="C103" s="1">
        <v>9</v>
      </c>
      <c r="D103" s="1">
        <v>11</v>
      </c>
      <c r="E103" s="1">
        <v>1</v>
      </c>
      <c r="F103">
        <f t="shared" si="1"/>
        <v>10</v>
      </c>
      <c r="G103" s="1">
        <v>14.6</v>
      </c>
      <c r="H103" s="1">
        <v>875</v>
      </c>
      <c r="I103" s="1">
        <v>200</v>
      </c>
      <c r="J103" s="1">
        <v>600</v>
      </c>
      <c r="K103" s="1">
        <v>-32</v>
      </c>
      <c r="L103" s="1">
        <v>4</v>
      </c>
      <c r="M103" s="1">
        <v>3</v>
      </c>
      <c r="N103" s="1">
        <v>1</v>
      </c>
    </row>
    <row r="104" spans="1:14" ht="12.75">
      <c r="A104" s="1">
        <v>28</v>
      </c>
      <c r="B104" s="1">
        <v>12</v>
      </c>
      <c r="C104" s="1">
        <v>1</v>
      </c>
      <c r="D104" s="1">
        <v>16</v>
      </c>
      <c r="E104" s="1">
        <v>1</v>
      </c>
      <c r="F104">
        <f t="shared" si="1"/>
        <v>2</v>
      </c>
      <c r="G104" s="1">
        <v>122.5</v>
      </c>
      <c r="H104" s="1">
        <v>433</v>
      </c>
      <c r="I104" s="1">
        <v>350</v>
      </c>
      <c r="J104" s="1">
        <v>1500</v>
      </c>
      <c r="K104" s="1">
        <v>-53</v>
      </c>
      <c r="L104" s="1">
        <v>7</v>
      </c>
      <c r="M104" s="1">
        <v>5</v>
      </c>
      <c r="N104" s="1">
        <v>2</v>
      </c>
    </row>
    <row r="105" spans="1:14" ht="12.75">
      <c r="A105" s="1">
        <v>106</v>
      </c>
      <c r="B105" s="1">
        <v>54</v>
      </c>
      <c r="C105" s="1">
        <v>13</v>
      </c>
      <c r="D105" s="1">
        <v>52</v>
      </c>
      <c r="E105" s="1">
        <v>1</v>
      </c>
      <c r="F105">
        <f t="shared" si="1"/>
        <v>14</v>
      </c>
      <c r="G105" s="1">
        <v>16648.4</v>
      </c>
      <c r="H105" s="1">
        <v>1618</v>
      </c>
      <c r="I105" s="1">
        <v>3000</v>
      </c>
      <c r="J105" s="1">
        <v>1250</v>
      </c>
      <c r="K105" s="1">
        <v>-22</v>
      </c>
      <c r="L105" s="1">
        <v>10</v>
      </c>
      <c r="M105" s="1">
        <v>6</v>
      </c>
      <c r="N105" s="1">
        <v>4</v>
      </c>
    </row>
    <row r="106" spans="1:14" ht="12.75">
      <c r="A106" s="1">
        <v>33</v>
      </c>
      <c r="B106" s="1">
        <v>17</v>
      </c>
      <c r="C106" s="1">
        <v>8</v>
      </c>
      <c r="D106" s="1">
        <v>16</v>
      </c>
      <c r="E106" s="1">
        <v>0</v>
      </c>
      <c r="F106">
        <f t="shared" si="1"/>
        <v>8</v>
      </c>
      <c r="G106" s="1">
        <v>36.8</v>
      </c>
      <c r="H106" s="1">
        <v>318</v>
      </c>
      <c r="I106" s="1">
        <v>900</v>
      </c>
      <c r="J106" s="1">
        <v>1300</v>
      </c>
      <c r="K106" s="1">
        <v>-28</v>
      </c>
      <c r="L106" s="1">
        <v>5</v>
      </c>
      <c r="M106" s="1">
        <v>3</v>
      </c>
      <c r="N106" s="1">
        <v>2</v>
      </c>
    </row>
    <row r="107" spans="1:14" ht="12.75">
      <c r="A107" s="1">
        <v>22</v>
      </c>
      <c r="B107" s="1">
        <v>9</v>
      </c>
      <c r="C107" s="1">
        <v>0</v>
      </c>
      <c r="D107" s="1">
        <v>13</v>
      </c>
      <c r="E107" s="1">
        <v>0</v>
      </c>
      <c r="F107">
        <f t="shared" si="1"/>
        <v>0</v>
      </c>
      <c r="G107" s="1">
        <v>3.41</v>
      </c>
      <c r="H107" s="1">
        <v>152</v>
      </c>
      <c r="I107" s="1">
        <v>130</v>
      </c>
      <c r="J107" s="1">
        <v>1600</v>
      </c>
      <c r="K107" s="1">
        <v>-47</v>
      </c>
      <c r="L107" s="1">
        <v>1</v>
      </c>
      <c r="M107" s="1">
        <v>0</v>
      </c>
      <c r="N107" s="1">
        <v>1</v>
      </c>
    </row>
    <row r="108" spans="1:14" ht="12.75">
      <c r="A108" s="1">
        <v>16</v>
      </c>
      <c r="B108" s="1">
        <v>9</v>
      </c>
      <c r="C108" s="1">
        <v>0</v>
      </c>
      <c r="D108" s="1">
        <v>7</v>
      </c>
      <c r="E108" s="1">
        <v>0</v>
      </c>
      <c r="F108">
        <f t="shared" si="1"/>
        <v>0</v>
      </c>
      <c r="G108" s="1">
        <v>1</v>
      </c>
      <c r="H108" s="1">
        <v>330</v>
      </c>
      <c r="I108" s="1">
        <v>130</v>
      </c>
      <c r="J108" s="1">
        <v>1600</v>
      </c>
      <c r="K108" s="1">
        <v>-47</v>
      </c>
      <c r="L108" s="1">
        <v>0</v>
      </c>
      <c r="M108" s="1">
        <v>0</v>
      </c>
      <c r="N108" s="1">
        <v>0</v>
      </c>
    </row>
    <row r="109" spans="1:14" ht="12.75">
      <c r="A109">
        <v>16</v>
      </c>
      <c r="B109">
        <v>12</v>
      </c>
      <c r="C109">
        <v>3</v>
      </c>
      <c r="D109">
        <v>4</v>
      </c>
      <c r="E109">
        <v>0</v>
      </c>
      <c r="F109">
        <f t="shared" si="1"/>
        <v>3</v>
      </c>
      <c r="G109">
        <v>110</v>
      </c>
      <c r="H109">
        <v>628</v>
      </c>
      <c r="I109">
        <v>2000</v>
      </c>
      <c r="J109">
        <v>2100</v>
      </c>
      <c r="K109">
        <v>5</v>
      </c>
      <c r="L109">
        <v>1</v>
      </c>
      <c r="M109">
        <v>1</v>
      </c>
      <c r="N109">
        <v>0</v>
      </c>
    </row>
    <row r="110" spans="1:14" ht="12.75">
      <c r="A110">
        <v>29</v>
      </c>
      <c r="B110">
        <v>18</v>
      </c>
      <c r="C110">
        <v>1</v>
      </c>
      <c r="D110">
        <v>11</v>
      </c>
      <c r="E110">
        <v>0</v>
      </c>
      <c r="F110">
        <f t="shared" si="1"/>
        <v>1</v>
      </c>
      <c r="G110">
        <v>334</v>
      </c>
      <c r="H110">
        <v>791</v>
      </c>
      <c r="I110">
        <v>2000</v>
      </c>
      <c r="J110">
        <v>2100</v>
      </c>
      <c r="K110">
        <v>7</v>
      </c>
      <c r="L110">
        <v>2</v>
      </c>
      <c r="M110">
        <v>2</v>
      </c>
      <c r="N110">
        <v>0</v>
      </c>
    </row>
    <row r="111" spans="1:14" ht="12.75">
      <c r="A111">
        <v>19</v>
      </c>
      <c r="B111">
        <v>10</v>
      </c>
      <c r="C111">
        <v>0</v>
      </c>
      <c r="D111">
        <v>9</v>
      </c>
      <c r="E111">
        <v>0</v>
      </c>
      <c r="F111">
        <f t="shared" si="1"/>
        <v>0</v>
      </c>
      <c r="G111">
        <v>105.4</v>
      </c>
      <c r="H111">
        <v>173</v>
      </c>
      <c r="I111">
        <v>2000</v>
      </c>
      <c r="J111">
        <v>2100</v>
      </c>
      <c r="K111">
        <v>9</v>
      </c>
      <c r="L111">
        <v>3</v>
      </c>
      <c r="M111">
        <v>3</v>
      </c>
      <c r="N111">
        <v>0</v>
      </c>
    </row>
    <row r="112" spans="1:14" ht="12.75">
      <c r="A112" s="1">
        <v>35</v>
      </c>
      <c r="B112" s="1">
        <v>22</v>
      </c>
      <c r="C112" s="1">
        <v>14</v>
      </c>
      <c r="D112" s="1">
        <v>13</v>
      </c>
      <c r="E112" s="1">
        <v>5</v>
      </c>
      <c r="F112">
        <f t="shared" si="1"/>
        <v>19</v>
      </c>
      <c r="G112" s="1">
        <v>1.13</v>
      </c>
      <c r="H112" s="10">
        <v>286</v>
      </c>
      <c r="I112" s="1">
        <v>500</v>
      </c>
      <c r="J112" s="1">
        <v>2900</v>
      </c>
      <c r="K112" s="1">
        <v>-43</v>
      </c>
      <c r="L112" s="1">
        <v>3</v>
      </c>
      <c r="M112" s="1">
        <v>1</v>
      </c>
      <c r="N112" s="1">
        <v>2</v>
      </c>
    </row>
    <row r="113" spans="1:14" ht="12.75">
      <c r="A113">
        <v>12</v>
      </c>
      <c r="B113">
        <v>7</v>
      </c>
      <c r="C113">
        <v>4</v>
      </c>
      <c r="D113">
        <v>5</v>
      </c>
      <c r="E113">
        <v>2</v>
      </c>
      <c r="F113">
        <f t="shared" si="1"/>
        <v>6</v>
      </c>
      <c r="G113">
        <v>16.5</v>
      </c>
      <c r="H113">
        <v>200</v>
      </c>
      <c r="I113">
        <v>3000</v>
      </c>
      <c r="J113">
        <v>4200</v>
      </c>
      <c r="K113">
        <v>-20</v>
      </c>
      <c r="L113">
        <v>4</v>
      </c>
      <c r="M113">
        <v>4</v>
      </c>
      <c r="N113">
        <v>0</v>
      </c>
    </row>
    <row r="114" spans="1:14" ht="12.75">
      <c r="A114">
        <v>10</v>
      </c>
      <c r="B114">
        <v>6</v>
      </c>
      <c r="C114">
        <v>2</v>
      </c>
      <c r="D114">
        <v>4</v>
      </c>
      <c r="E114">
        <v>0</v>
      </c>
      <c r="F114">
        <f t="shared" si="1"/>
        <v>2</v>
      </c>
      <c r="G114">
        <v>29.1</v>
      </c>
      <c r="H114">
        <v>71</v>
      </c>
      <c r="I114">
        <v>3000</v>
      </c>
      <c r="J114">
        <v>4200</v>
      </c>
      <c r="K114">
        <v>-20</v>
      </c>
      <c r="L114">
        <v>0</v>
      </c>
      <c r="M114">
        <v>0</v>
      </c>
      <c r="N114">
        <v>0</v>
      </c>
    </row>
    <row r="115" spans="1:14" ht="12.75">
      <c r="A115">
        <v>30</v>
      </c>
      <c r="B115">
        <v>22</v>
      </c>
      <c r="C115">
        <v>15</v>
      </c>
      <c r="D115">
        <v>8</v>
      </c>
      <c r="E115">
        <v>2</v>
      </c>
      <c r="F115">
        <f t="shared" si="1"/>
        <v>17</v>
      </c>
      <c r="G115">
        <v>34.5</v>
      </c>
      <c r="H115">
        <v>169</v>
      </c>
      <c r="I115">
        <v>3000</v>
      </c>
      <c r="J115">
        <v>4200</v>
      </c>
      <c r="K115">
        <v>-20</v>
      </c>
      <c r="L115">
        <v>2</v>
      </c>
      <c r="M115">
        <v>2</v>
      </c>
      <c r="N115">
        <v>0</v>
      </c>
    </row>
    <row r="116" spans="1:14" ht="12.75">
      <c r="A116" s="1">
        <v>5</v>
      </c>
      <c r="B116" s="1">
        <v>1</v>
      </c>
      <c r="C116" s="1">
        <v>0</v>
      </c>
      <c r="D116" s="1">
        <v>4</v>
      </c>
      <c r="E116" s="1">
        <v>0</v>
      </c>
      <c r="F116">
        <f t="shared" si="1"/>
        <v>0</v>
      </c>
      <c r="G116" s="1">
        <v>5.2</v>
      </c>
      <c r="H116" s="12">
        <v>4</v>
      </c>
      <c r="I116" s="1">
        <v>3000</v>
      </c>
      <c r="J116" s="1">
        <v>4200</v>
      </c>
      <c r="K116" s="1">
        <v>-20</v>
      </c>
      <c r="L116" s="1">
        <v>2</v>
      </c>
      <c r="M116" s="1">
        <v>2</v>
      </c>
      <c r="N116" s="1">
        <v>0</v>
      </c>
    </row>
    <row r="117" spans="1:14" ht="12.75">
      <c r="A117">
        <v>8</v>
      </c>
      <c r="B117">
        <v>4</v>
      </c>
      <c r="C117">
        <v>2</v>
      </c>
      <c r="D117">
        <v>4</v>
      </c>
      <c r="E117">
        <v>1</v>
      </c>
      <c r="F117">
        <f t="shared" si="1"/>
        <v>3</v>
      </c>
      <c r="G117">
        <v>19.7</v>
      </c>
      <c r="H117" s="3">
        <v>25</v>
      </c>
      <c r="I117">
        <v>3000</v>
      </c>
      <c r="J117">
        <v>4200</v>
      </c>
      <c r="K117">
        <v>-20</v>
      </c>
      <c r="L117">
        <v>4</v>
      </c>
      <c r="M117">
        <v>3</v>
      </c>
      <c r="N117">
        <v>1</v>
      </c>
    </row>
    <row r="118" spans="1:14" ht="12.75">
      <c r="A118" s="1">
        <v>10</v>
      </c>
      <c r="B118" s="1">
        <v>6</v>
      </c>
      <c r="C118" s="1">
        <v>2</v>
      </c>
      <c r="D118" s="1">
        <v>4</v>
      </c>
      <c r="E118" s="1">
        <v>0</v>
      </c>
      <c r="F118">
        <f t="shared" si="1"/>
        <v>2</v>
      </c>
      <c r="G118" s="1">
        <v>22.8</v>
      </c>
      <c r="H118" s="1">
        <v>25</v>
      </c>
      <c r="I118" s="1">
        <v>3000</v>
      </c>
      <c r="J118" s="1">
        <v>4200</v>
      </c>
      <c r="K118" s="1">
        <v>-20</v>
      </c>
      <c r="L118" s="1">
        <v>0</v>
      </c>
      <c r="M118" s="1">
        <v>0</v>
      </c>
      <c r="N118" s="1">
        <v>0</v>
      </c>
    </row>
    <row r="119" spans="1:14" ht="12.75">
      <c r="A119">
        <v>2</v>
      </c>
      <c r="B119">
        <v>1</v>
      </c>
      <c r="C119">
        <v>0</v>
      </c>
      <c r="D119">
        <v>1</v>
      </c>
      <c r="E119">
        <v>0</v>
      </c>
      <c r="F119">
        <f t="shared" si="1"/>
        <v>0</v>
      </c>
      <c r="G119">
        <v>1.2</v>
      </c>
      <c r="H119">
        <v>7</v>
      </c>
      <c r="I119">
        <v>3000</v>
      </c>
      <c r="J119">
        <v>4200</v>
      </c>
      <c r="K119">
        <v>-20</v>
      </c>
      <c r="L119">
        <v>1</v>
      </c>
      <c r="M119">
        <v>1</v>
      </c>
      <c r="N119">
        <v>0</v>
      </c>
    </row>
    <row r="120" spans="1:14" ht="12.75">
      <c r="A120" s="1">
        <v>5</v>
      </c>
      <c r="B120" s="1">
        <v>3</v>
      </c>
      <c r="C120" s="1">
        <v>0</v>
      </c>
      <c r="D120" s="1">
        <v>2</v>
      </c>
      <c r="E120" s="1">
        <v>0</v>
      </c>
      <c r="F120">
        <f t="shared" si="1"/>
        <v>0</v>
      </c>
      <c r="G120" s="1">
        <v>2.6</v>
      </c>
      <c r="H120" s="13">
        <v>6</v>
      </c>
      <c r="I120" s="1">
        <v>3000</v>
      </c>
      <c r="J120" s="1">
        <v>4200</v>
      </c>
      <c r="K120" s="1">
        <v>-20</v>
      </c>
      <c r="L120" s="1">
        <v>0</v>
      </c>
      <c r="M120" s="1">
        <v>0</v>
      </c>
      <c r="N120" s="1">
        <v>0</v>
      </c>
    </row>
    <row r="121" spans="1:14" ht="12.75">
      <c r="A121" s="1">
        <v>9</v>
      </c>
      <c r="B121" s="1">
        <v>3</v>
      </c>
      <c r="C121" s="1">
        <v>0</v>
      </c>
      <c r="D121" s="1">
        <v>6</v>
      </c>
      <c r="E121" s="1">
        <v>0</v>
      </c>
      <c r="F121">
        <f t="shared" si="1"/>
        <v>0</v>
      </c>
      <c r="G121" s="1">
        <v>9.8</v>
      </c>
      <c r="H121" s="1">
        <v>8</v>
      </c>
      <c r="I121" s="1">
        <v>3000</v>
      </c>
      <c r="J121" s="1">
        <v>4200</v>
      </c>
      <c r="K121" s="1">
        <v>-20</v>
      </c>
      <c r="L121" s="1">
        <v>2</v>
      </c>
      <c r="M121" s="1">
        <v>2</v>
      </c>
      <c r="N121" s="1">
        <v>0</v>
      </c>
    </row>
    <row r="122" spans="1:14" ht="12.75">
      <c r="A122">
        <v>7</v>
      </c>
      <c r="B122">
        <v>3</v>
      </c>
      <c r="C122">
        <v>0</v>
      </c>
      <c r="D122">
        <v>4</v>
      </c>
      <c r="E122">
        <v>0</v>
      </c>
      <c r="F122">
        <f t="shared" si="1"/>
        <v>0</v>
      </c>
      <c r="G122">
        <v>7</v>
      </c>
      <c r="H122">
        <v>4</v>
      </c>
      <c r="I122">
        <v>3000</v>
      </c>
      <c r="J122">
        <v>4200</v>
      </c>
      <c r="K122">
        <v>-20</v>
      </c>
      <c r="L122">
        <v>0</v>
      </c>
      <c r="M122">
        <v>0</v>
      </c>
      <c r="N122">
        <v>0</v>
      </c>
    </row>
    <row r="123" spans="1:14" ht="12.75">
      <c r="A123">
        <v>11</v>
      </c>
      <c r="B123">
        <v>9</v>
      </c>
      <c r="C123">
        <v>2</v>
      </c>
      <c r="D123">
        <v>2</v>
      </c>
      <c r="E123">
        <v>0</v>
      </c>
      <c r="F123">
        <f t="shared" si="1"/>
        <v>2</v>
      </c>
      <c r="G123">
        <v>67.6</v>
      </c>
      <c r="H123">
        <v>653</v>
      </c>
      <c r="I123">
        <v>3000</v>
      </c>
      <c r="J123">
        <v>4200</v>
      </c>
      <c r="K123">
        <v>-20</v>
      </c>
      <c r="L123">
        <v>4</v>
      </c>
      <c r="M123">
        <v>4</v>
      </c>
      <c r="N123">
        <v>0</v>
      </c>
    </row>
    <row r="124" spans="1:14" ht="12.75">
      <c r="A124">
        <v>11</v>
      </c>
      <c r="B124">
        <v>2</v>
      </c>
      <c r="C124">
        <v>0</v>
      </c>
      <c r="D124">
        <v>9</v>
      </c>
      <c r="E124">
        <v>0</v>
      </c>
      <c r="F124">
        <f t="shared" si="1"/>
        <v>0</v>
      </c>
      <c r="G124">
        <v>1.7</v>
      </c>
      <c r="H124">
        <v>3</v>
      </c>
      <c r="I124">
        <v>3000</v>
      </c>
      <c r="J124">
        <v>4200</v>
      </c>
      <c r="K124">
        <v>-20</v>
      </c>
      <c r="L124">
        <v>1</v>
      </c>
      <c r="M124">
        <v>1</v>
      </c>
      <c r="N124">
        <v>0</v>
      </c>
    </row>
    <row r="125" spans="1:14" ht="12.75">
      <c r="A125">
        <v>30</v>
      </c>
      <c r="B125">
        <v>19</v>
      </c>
      <c r="C125">
        <v>18</v>
      </c>
      <c r="D125">
        <v>11</v>
      </c>
      <c r="E125">
        <v>11</v>
      </c>
      <c r="F125">
        <f aca="true" t="shared" si="2" ref="F125:F186">E125+C125</f>
        <v>29</v>
      </c>
      <c r="G125">
        <v>173</v>
      </c>
      <c r="H125">
        <v>511</v>
      </c>
      <c r="I125">
        <v>1500</v>
      </c>
      <c r="J125">
        <v>3700</v>
      </c>
      <c r="K125">
        <v>-26</v>
      </c>
      <c r="L125">
        <v>1</v>
      </c>
      <c r="M125">
        <v>1</v>
      </c>
      <c r="N125">
        <v>0</v>
      </c>
    </row>
    <row r="126" spans="1:14" ht="12.75">
      <c r="A126">
        <v>53</v>
      </c>
      <c r="B126">
        <v>26</v>
      </c>
      <c r="C126">
        <v>0</v>
      </c>
      <c r="D126">
        <v>27</v>
      </c>
      <c r="E126">
        <v>0</v>
      </c>
      <c r="F126">
        <f t="shared" si="2"/>
        <v>0</v>
      </c>
      <c r="G126">
        <v>136.1</v>
      </c>
      <c r="H126">
        <v>738</v>
      </c>
      <c r="I126">
        <v>3500</v>
      </c>
      <c r="J126">
        <v>2500</v>
      </c>
      <c r="K126">
        <v>-17</v>
      </c>
      <c r="L126">
        <v>2</v>
      </c>
      <c r="M126">
        <v>2</v>
      </c>
      <c r="N126">
        <v>0</v>
      </c>
    </row>
    <row r="127" spans="1:14" ht="12.75">
      <c r="A127">
        <v>55</v>
      </c>
      <c r="B127">
        <v>29</v>
      </c>
      <c r="C127">
        <v>0</v>
      </c>
      <c r="D127">
        <v>26</v>
      </c>
      <c r="E127">
        <v>0</v>
      </c>
      <c r="F127">
        <f t="shared" si="2"/>
        <v>0</v>
      </c>
      <c r="G127">
        <v>450.3</v>
      </c>
      <c r="H127">
        <v>805</v>
      </c>
      <c r="I127">
        <v>3500</v>
      </c>
      <c r="J127">
        <v>2500</v>
      </c>
      <c r="K127">
        <v>-17</v>
      </c>
      <c r="L127">
        <v>3</v>
      </c>
      <c r="M127">
        <v>2</v>
      </c>
      <c r="N127">
        <v>1</v>
      </c>
    </row>
    <row r="128" spans="1:14" ht="12.75">
      <c r="A128">
        <v>55</v>
      </c>
      <c r="B128">
        <v>29</v>
      </c>
      <c r="C128">
        <v>2</v>
      </c>
      <c r="D128">
        <v>26</v>
      </c>
      <c r="E128">
        <v>0</v>
      </c>
      <c r="F128">
        <f t="shared" si="2"/>
        <v>2</v>
      </c>
      <c r="G128">
        <v>102.3</v>
      </c>
      <c r="H128">
        <v>626</v>
      </c>
      <c r="I128">
        <v>3500</v>
      </c>
      <c r="J128">
        <v>2500</v>
      </c>
      <c r="K128">
        <v>-17</v>
      </c>
      <c r="L128">
        <v>2</v>
      </c>
      <c r="M128">
        <v>2</v>
      </c>
      <c r="N128">
        <v>0</v>
      </c>
    </row>
    <row r="129" spans="1:14" ht="12.75">
      <c r="A129">
        <v>24</v>
      </c>
      <c r="B129">
        <v>10</v>
      </c>
      <c r="C129">
        <v>0</v>
      </c>
      <c r="D129">
        <v>14</v>
      </c>
      <c r="E129">
        <v>0</v>
      </c>
      <c r="F129">
        <f t="shared" si="2"/>
        <v>0</v>
      </c>
      <c r="G129">
        <v>44</v>
      </c>
      <c r="H129">
        <v>256</v>
      </c>
      <c r="I129">
        <v>3500</v>
      </c>
      <c r="J129">
        <v>2500</v>
      </c>
      <c r="K129">
        <v>-17</v>
      </c>
      <c r="L129">
        <v>6</v>
      </c>
      <c r="M129">
        <v>3</v>
      </c>
      <c r="N129">
        <v>3</v>
      </c>
    </row>
    <row r="130" spans="1:14" ht="12.75">
      <c r="A130">
        <v>61</v>
      </c>
      <c r="B130">
        <v>33</v>
      </c>
      <c r="C130">
        <v>0</v>
      </c>
      <c r="D130">
        <v>28</v>
      </c>
      <c r="E130">
        <v>0</v>
      </c>
      <c r="F130">
        <f t="shared" si="2"/>
        <v>0</v>
      </c>
      <c r="G130">
        <v>442.1</v>
      </c>
      <c r="H130">
        <v>1241</v>
      </c>
      <c r="I130">
        <v>3500</v>
      </c>
      <c r="J130">
        <v>2500</v>
      </c>
      <c r="K130">
        <v>-17</v>
      </c>
      <c r="L130">
        <v>3</v>
      </c>
      <c r="M130">
        <v>3</v>
      </c>
      <c r="N130">
        <v>0</v>
      </c>
    </row>
    <row r="131" spans="1:14" ht="12.75">
      <c r="A131">
        <v>61</v>
      </c>
      <c r="B131">
        <v>34</v>
      </c>
      <c r="C131">
        <v>0</v>
      </c>
      <c r="D131">
        <v>27</v>
      </c>
      <c r="E131">
        <v>0</v>
      </c>
      <c r="F131">
        <f t="shared" si="2"/>
        <v>0</v>
      </c>
      <c r="G131">
        <v>5587.1</v>
      </c>
      <c r="H131">
        <v>1032</v>
      </c>
      <c r="I131">
        <v>3500</v>
      </c>
      <c r="J131">
        <v>2500</v>
      </c>
      <c r="K131">
        <v>-17</v>
      </c>
      <c r="L131">
        <v>5</v>
      </c>
      <c r="M131">
        <v>4</v>
      </c>
      <c r="N131">
        <v>1</v>
      </c>
    </row>
    <row r="132" spans="1:14" ht="12.75">
      <c r="A132">
        <v>67</v>
      </c>
      <c r="B132">
        <v>39</v>
      </c>
      <c r="C132">
        <v>4</v>
      </c>
      <c r="D132">
        <v>28</v>
      </c>
      <c r="E132">
        <v>1</v>
      </c>
      <c r="F132">
        <f t="shared" si="2"/>
        <v>5</v>
      </c>
      <c r="G132">
        <v>10531</v>
      </c>
      <c r="H132">
        <v>1224</v>
      </c>
      <c r="I132">
        <v>3500</v>
      </c>
      <c r="J132">
        <v>2500</v>
      </c>
      <c r="K132">
        <v>-17</v>
      </c>
      <c r="L132">
        <v>6</v>
      </c>
      <c r="M132">
        <v>4</v>
      </c>
      <c r="N132">
        <v>2</v>
      </c>
    </row>
    <row r="133" spans="1:14" ht="12.75">
      <c r="A133">
        <v>21</v>
      </c>
      <c r="B133">
        <v>15</v>
      </c>
      <c r="C133">
        <v>1</v>
      </c>
      <c r="D133">
        <v>6</v>
      </c>
      <c r="E133">
        <v>0</v>
      </c>
      <c r="F133">
        <f t="shared" si="2"/>
        <v>1</v>
      </c>
      <c r="G133">
        <v>26.93</v>
      </c>
      <c r="H133">
        <v>173</v>
      </c>
      <c r="I133">
        <v>465</v>
      </c>
      <c r="J133">
        <v>960</v>
      </c>
      <c r="K133">
        <v>0</v>
      </c>
      <c r="L133">
        <v>3</v>
      </c>
      <c r="M133">
        <v>2</v>
      </c>
      <c r="N133">
        <v>1</v>
      </c>
    </row>
    <row r="134" spans="1:14" ht="12.75">
      <c r="A134">
        <v>20</v>
      </c>
      <c r="B134">
        <v>13</v>
      </c>
      <c r="C134">
        <v>0</v>
      </c>
      <c r="D134">
        <v>7</v>
      </c>
      <c r="E134">
        <v>0</v>
      </c>
      <c r="F134">
        <f t="shared" si="2"/>
        <v>0</v>
      </c>
      <c r="G134">
        <v>58.27</v>
      </c>
      <c r="H134">
        <v>198</v>
      </c>
      <c r="I134">
        <v>465</v>
      </c>
      <c r="J134">
        <v>960</v>
      </c>
      <c r="K134">
        <v>0</v>
      </c>
      <c r="L134">
        <v>2</v>
      </c>
      <c r="M134">
        <v>1</v>
      </c>
      <c r="N134">
        <v>1</v>
      </c>
    </row>
    <row r="135" spans="1:14" ht="12.75">
      <c r="A135">
        <v>35</v>
      </c>
      <c r="B135">
        <v>21</v>
      </c>
      <c r="C135">
        <v>0</v>
      </c>
      <c r="D135">
        <v>14</v>
      </c>
      <c r="E135">
        <v>0</v>
      </c>
      <c r="F135">
        <f t="shared" si="2"/>
        <v>0</v>
      </c>
      <c r="G135">
        <v>628.5</v>
      </c>
      <c r="H135">
        <v>1494</v>
      </c>
      <c r="I135">
        <v>465</v>
      </c>
      <c r="J135">
        <v>960</v>
      </c>
      <c r="K135">
        <v>0</v>
      </c>
      <c r="L135">
        <v>1</v>
      </c>
      <c r="M135">
        <v>1</v>
      </c>
      <c r="N135">
        <v>0</v>
      </c>
    </row>
    <row r="136" spans="1:14" ht="12.75">
      <c r="A136" s="1">
        <v>37</v>
      </c>
      <c r="B136" s="1">
        <v>18</v>
      </c>
      <c r="C136" s="1">
        <v>4</v>
      </c>
      <c r="D136" s="1">
        <v>19</v>
      </c>
      <c r="E136" s="1">
        <v>1</v>
      </c>
      <c r="F136">
        <f t="shared" si="2"/>
        <v>5</v>
      </c>
      <c r="G136" s="1">
        <v>180</v>
      </c>
      <c r="H136" s="1">
        <v>640</v>
      </c>
      <c r="I136" s="1">
        <v>465</v>
      </c>
      <c r="J136" s="1">
        <v>960</v>
      </c>
      <c r="K136" s="1">
        <v>0</v>
      </c>
      <c r="L136" s="1">
        <v>8</v>
      </c>
      <c r="M136" s="1">
        <v>5</v>
      </c>
      <c r="N136" s="1">
        <v>3</v>
      </c>
    </row>
    <row r="137" spans="1:14" ht="12.75">
      <c r="A137">
        <v>21</v>
      </c>
      <c r="B137">
        <v>11</v>
      </c>
      <c r="C137">
        <v>0</v>
      </c>
      <c r="D137">
        <v>10</v>
      </c>
      <c r="E137">
        <v>0</v>
      </c>
      <c r="F137">
        <f t="shared" si="2"/>
        <v>0</v>
      </c>
      <c r="G137">
        <v>17.35</v>
      </c>
      <c r="H137">
        <v>76</v>
      </c>
      <c r="I137">
        <v>465</v>
      </c>
      <c r="J137">
        <v>960</v>
      </c>
      <c r="K137">
        <v>0</v>
      </c>
      <c r="L137">
        <v>1</v>
      </c>
      <c r="M137">
        <v>1</v>
      </c>
      <c r="N137">
        <v>0</v>
      </c>
    </row>
    <row r="138" spans="1:14" ht="12.75">
      <c r="A138">
        <v>44</v>
      </c>
      <c r="B138">
        <v>22</v>
      </c>
      <c r="C138">
        <v>1</v>
      </c>
      <c r="D138">
        <v>22</v>
      </c>
      <c r="E138">
        <v>0</v>
      </c>
      <c r="F138">
        <f t="shared" si="2"/>
        <v>1</v>
      </c>
      <c r="G138">
        <v>4711.3</v>
      </c>
      <c r="H138">
        <v>1707</v>
      </c>
      <c r="I138">
        <v>465</v>
      </c>
      <c r="J138">
        <v>960</v>
      </c>
      <c r="K138">
        <v>0</v>
      </c>
      <c r="L138">
        <v>9</v>
      </c>
      <c r="M138">
        <v>5</v>
      </c>
      <c r="N138">
        <v>4</v>
      </c>
    </row>
    <row r="139" spans="1:14" ht="12.75">
      <c r="A139">
        <v>18</v>
      </c>
      <c r="B139">
        <v>12</v>
      </c>
      <c r="C139">
        <v>0</v>
      </c>
      <c r="D139">
        <v>6</v>
      </c>
      <c r="E139">
        <v>0</v>
      </c>
      <c r="F139">
        <f t="shared" si="2"/>
        <v>0</v>
      </c>
      <c r="G139">
        <v>17.95</v>
      </c>
      <c r="H139">
        <v>458</v>
      </c>
      <c r="I139">
        <v>465</v>
      </c>
      <c r="J139">
        <v>960</v>
      </c>
      <c r="K139">
        <v>0</v>
      </c>
      <c r="L139">
        <v>1</v>
      </c>
      <c r="M139">
        <v>1</v>
      </c>
      <c r="N139">
        <v>0</v>
      </c>
    </row>
    <row r="140" spans="1:14" ht="12.75">
      <c r="A140">
        <v>40</v>
      </c>
      <c r="B140">
        <v>17</v>
      </c>
      <c r="C140">
        <v>3</v>
      </c>
      <c r="D140">
        <v>23</v>
      </c>
      <c r="E140">
        <v>0</v>
      </c>
      <c r="F140">
        <f t="shared" si="2"/>
        <v>3</v>
      </c>
      <c r="G140">
        <v>546.6</v>
      </c>
      <c r="H140">
        <v>896</v>
      </c>
      <c r="I140">
        <v>465</v>
      </c>
      <c r="J140">
        <v>960</v>
      </c>
      <c r="K140">
        <v>0</v>
      </c>
      <c r="L140">
        <v>7</v>
      </c>
      <c r="M140">
        <v>4</v>
      </c>
      <c r="N140">
        <v>3</v>
      </c>
    </row>
    <row r="141" spans="1:14" ht="12.75">
      <c r="A141">
        <v>39</v>
      </c>
      <c r="B141">
        <v>19</v>
      </c>
      <c r="C141">
        <v>1</v>
      </c>
      <c r="D141">
        <v>20</v>
      </c>
      <c r="E141">
        <v>0</v>
      </c>
      <c r="F141">
        <f t="shared" si="2"/>
        <v>1</v>
      </c>
      <c r="G141">
        <v>979.3</v>
      </c>
      <c r="H141">
        <v>864</v>
      </c>
      <c r="I141">
        <v>465</v>
      </c>
      <c r="J141">
        <v>960</v>
      </c>
      <c r="K141">
        <v>0</v>
      </c>
      <c r="L141">
        <v>8</v>
      </c>
      <c r="M141">
        <v>5</v>
      </c>
      <c r="N141">
        <v>3</v>
      </c>
    </row>
    <row r="142" spans="1:14" ht="12.75">
      <c r="A142">
        <v>19</v>
      </c>
      <c r="B142">
        <v>13</v>
      </c>
      <c r="C142">
        <v>0</v>
      </c>
      <c r="D142">
        <v>6</v>
      </c>
      <c r="E142">
        <v>0</v>
      </c>
      <c r="F142">
        <f t="shared" si="2"/>
        <v>0</v>
      </c>
      <c r="G142">
        <v>24.08</v>
      </c>
      <c r="H142">
        <v>259</v>
      </c>
      <c r="I142">
        <v>465</v>
      </c>
      <c r="J142">
        <v>960</v>
      </c>
      <c r="K142">
        <v>0</v>
      </c>
      <c r="L142">
        <v>2</v>
      </c>
      <c r="M142">
        <v>1</v>
      </c>
      <c r="N142">
        <v>1</v>
      </c>
    </row>
    <row r="143" spans="1:14" ht="12.75">
      <c r="A143" s="1">
        <v>36</v>
      </c>
      <c r="B143" s="1">
        <v>21</v>
      </c>
      <c r="C143" s="1">
        <v>0</v>
      </c>
      <c r="D143" s="1">
        <v>15</v>
      </c>
      <c r="E143" s="1">
        <v>0</v>
      </c>
      <c r="F143">
        <f t="shared" si="2"/>
        <v>0</v>
      </c>
      <c r="G143" s="7">
        <v>585</v>
      </c>
      <c r="H143" s="14">
        <v>900</v>
      </c>
      <c r="I143" s="1">
        <v>465</v>
      </c>
      <c r="J143" s="1">
        <v>960</v>
      </c>
      <c r="K143" s="1">
        <v>0</v>
      </c>
      <c r="L143" s="1">
        <v>6</v>
      </c>
      <c r="M143" s="1">
        <v>4</v>
      </c>
      <c r="N143" s="1">
        <v>2</v>
      </c>
    </row>
    <row r="144" spans="1:14" ht="12.75">
      <c r="A144">
        <v>41</v>
      </c>
      <c r="B144">
        <v>35</v>
      </c>
      <c r="C144">
        <v>17</v>
      </c>
      <c r="D144">
        <v>6</v>
      </c>
      <c r="E144">
        <v>0</v>
      </c>
      <c r="F144">
        <f t="shared" si="2"/>
        <v>17</v>
      </c>
      <c r="G144">
        <v>10434</v>
      </c>
      <c r="H144">
        <v>4169</v>
      </c>
      <c r="I144">
        <v>1400</v>
      </c>
      <c r="J144">
        <v>3700</v>
      </c>
      <c r="K144">
        <v>21</v>
      </c>
      <c r="L144">
        <v>11</v>
      </c>
      <c r="M144">
        <v>4</v>
      </c>
      <c r="N144">
        <v>7</v>
      </c>
    </row>
    <row r="145" spans="1:14" ht="12.75">
      <c r="A145">
        <v>44</v>
      </c>
      <c r="B145">
        <v>34</v>
      </c>
      <c r="C145">
        <v>14</v>
      </c>
      <c r="D145">
        <v>10</v>
      </c>
      <c r="E145">
        <v>0</v>
      </c>
      <c r="F145">
        <f t="shared" si="2"/>
        <v>14</v>
      </c>
      <c r="G145">
        <v>1434.6</v>
      </c>
      <c r="H145">
        <v>1598</v>
      </c>
      <c r="I145">
        <v>1400</v>
      </c>
      <c r="J145">
        <v>3700</v>
      </c>
      <c r="K145">
        <v>21</v>
      </c>
      <c r="L145">
        <v>8</v>
      </c>
      <c r="M145">
        <v>4</v>
      </c>
      <c r="N145">
        <v>4</v>
      </c>
    </row>
    <row r="146" spans="1:14" ht="12.75">
      <c r="A146">
        <v>19</v>
      </c>
      <c r="B146">
        <v>14</v>
      </c>
      <c r="C146">
        <v>8</v>
      </c>
      <c r="D146">
        <v>5</v>
      </c>
      <c r="E146">
        <v>0</v>
      </c>
      <c r="F146">
        <f t="shared" si="2"/>
        <v>8</v>
      </c>
      <c r="G146">
        <v>358.4</v>
      </c>
      <c r="H146">
        <v>1027</v>
      </c>
      <c r="I146">
        <v>1400</v>
      </c>
      <c r="J146">
        <v>3700</v>
      </c>
      <c r="K146">
        <v>21</v>
      </c>
      <c r="L146">
        <v>8</v>
      </c>
      <c r="M146">
        <v>4</v>
      </c>
      <c r="N146">
        <v>4</v>
      </c>
    </row>
    <row r="147" spans="1:14" ht="12.75">
      <c r="A147">
        <v>53</v>
      </c>
      <c r="B147">
        <v>43</v>
      </c>
      <c r="C147">
        <v>30</v>
      </c>
      <c r="D147">
        <v>10</v>
      </c>
      <c r="E147">
        <v>1</v>
      </c>
      <c r="F147">
        <f t="shared" si="2"/>
        <v>31</v>
      </c>
      <c r="G147">
        <v>1903.3</v>
      </c>
      <c r="H147">
        <v>3052</v>
      </c>
      <c r="I147">
        <v>1400</v>
      </c>
      <c r="J147">
        <v>3700</v>
      </c>
      <c r="K147">
        <v>21</v>
      </c>
      <c r="L147">
        <v>9</v>
      </c>
      <c r="M147">
        <v>5</v>
      </c>
      <c r="N147">
        <v>4</v>
      </c>
    </row>
    <row r="148" spans="1:14" ht="12.75">
      <c r="A148">
        <v>42</v>
      </c>
      <c r="B148">
        <v>35</v>
      </c>
      <c r="C148">
        <v>26</v>
      </c>
      <c r="D148">
        <v>7</v>
      </c>
      <c r="E148">
        <v>1</v>
      </c>
      <c r="F148">
        <f t="shared" si="2"/>
        <v>27</v>
      </c>
      <c r="G148">
        <v>677.9</v>
      </c>
      <c r="H148">
        <v>1515</v>
      </c>
      <c r="I148">
        <v>1400</v>
      </c>
      <c r="J148">
        <v>3700</v>
      </c>
      <c r="K148">
        <v>21</v>
      </c>
      <c r="L148">
        <v>10</v>
      </c>
      <c r="M148">
        <v>5</v>
      </c>
      <c r="N148">
        <v>5</v>
      </c>
    </row>
    <row r="149" spans="1:14" ht="12.75">
      <c r="A149">
        <v>54</v>
      </c>
      <c r="B149">
        <v>40</v>
      </c>
      <c r="C149">
        <v>28</v>
      </c>
      <c r="D149">
        <v>14</v>
      </c>
      <c r="E149">
        <v>1</v>
      </c>
      <c r="F149">
        <f t="shared" si="2"/>
        <v>29</v>
      </c>
      <c r="G149">
        <v>1583.3</v>
      </c>
      <c r="H149">
        <v>1227</v>
      </c>
      <c r="I149">
        <v>1400</v>
      </c>
      <c r="J149">
        <v>3700</v>
      </c>
      <c r="K149">
        <v>21</v>
      </c>
      <c r="L149">
        <v>9</v>
      </c>
      <c r="M149">
        <v>5</v>
      </c>
      <c r="N149">
        <v>4</v>
      </c>
    </row>
    <row r="150" spans="1:14" ht="12.75">
      <c r="A150" s="1">
        <v>9</v>
      </c>
      <c r="B150" s="1">
        <v>4</v>
      </c>
      <c r="C150" s="1">
        <v>0</v>
      </c>
      <c r="D150" s="1">
        <v>5</v>
      </c>
      <c r="E150" s="1">
        <v>0</v>
      </c>
      <c r="F150">
        <f t="shared" si="2"/>
        <v>0</v>
      </c>
      <c r="G150" s="1">
        <v>20.7</v>
      </c>
      <c r="H150" s="1">
        <v>70</v>
      </c>
      <c r="I150" s="15">
        <v>4000</v>
      </c>
      <c r="J150" s="1">
        <v>2200</v>
      </c>
      <c r="K150" s="1">
        <v>-1</v>
      </c>
      <c r="L150" s="1">
        <v>2</v>
      </c>
      <c r="M150" s="1">
        <v>2</v>
      </c>
      <c r="N150" s="1">
        <v>0</v>
      </c>
    </row>
    <row r="151" spans="1:14" ht="12.75">
      <c r="A151" s="1">
        <v>5</v>
      </c>
      <c r="B151" s="1">
        <v>2</v>
      </c>
      <c r="C151" s="1">
        <v>0</v>
      </c>
      <c r="D151" s="1">
        <v>3</v>
      </c>
      <c r="E151" s="1">
        <v>0</v>
      </c>
      <c r="F151">
        <f t="shared" si="2"/>
        <v>0</v>
      </c>
      <c r="G151" s="1">
        <v>575</v>
      </c>
      <c r="H151" s="1">
        <v>4</v>
      </c>
      <c r="I151" s="16">
        <v>150</v>
      </c>
      <c r="J151" s="16">
        <v>2650</v>
      </c>
      <c r="K151" s="1">
        <v>3</v>
      </c>
      <c r="L151" s="1">
        <v>1</v>
      </c>
      <c r="M151" s="1">
        <v>1</v>
      </c>
      <c r="N151" s="1">
        <v>0</v>
      </c>
    </row>
    <row r="152" spans="1:14" ht="12.75">
      <c r="A152">
        <v>8</v>
      </c>
      <c r="B152">
        <v>7</v>
      </c>
      <c r="C152">
        <v>1</v>
      </c>
      <c r="D152">
        <v>1</v>
      </c>
      <c r="E152">
        <v>0</v>
      </c>
      <c r="F152">
        <f t="shared" si="2"/>
        <v>1</v>
      </c>
      <c r="G152">
        <v>40</v>
      </c>
      <c r="H152">
        <v>965</v>
      </c>
      <c r="I152">
        <v>3000</v>
      </c>
      <c r="J152">
        <v>1800</v>
      </c>
      <c r="K152">
        <v>16</v>
      </c>
      <c r="L152">
        <v>0</v>
      </c>
      <c r="M152">
        <v>0</v>
      </c>
      <c r="N152">
        <v>0</v>
      </c>
    </row>
    <row r="153" spans="1:14" ht="12.75">
      <c r="A153">
        <v>6</v>
      </c>
      <c r="B153">
        <v>5</v>
      </c>
      <c r="C153">
        <v>0</v>
      </c>
      <c r="D153">
        <v>1</v>
      </c>
      <c r="E153">
        <v>0</v>
      </c>
      <c r="F153">
        <f t="shared" si="2"/>
        <v>0</v>
      </c>
      <c r="G153">
        <v>11</v>
      </c>
      <c r="H153">
        <v>744</v>
      </c>
      <c r="I153">
        <v>3000</v>
      </c>
      <c r="J153">
        <v>1800</v>
      </c>
      <c r="K153">
        <v>16</v>
      </c>
      <c r="L153">
        <v>0</v>
      </c>
      <c r="M153">
        <v>0</v>
      </c>
      <c r="N153">
        <v>0</v>
      </c>
    </row>
    <row r="154" spans="1:14" ht="12.75">
      <c r="A154">
        <v>5</v>
      </c>
      <c r="B154">
        <v>5</v>
      </c>
      <c r="C154">
        <v>0</v>
      </c>
      <c r="D154">
        <v>0</v>
      </c>
      <c r="E154">
        <v>0</v>
      </c>
      <c r="F154">
        <f t="shared" si="2"/>
        <v>0</v>
      </c>
      <c r="G154">
        <v>30.8</v>
      </c>
      <c r="H154">
        <v>787</v>
      </c>
      <c r="I154">
        <v>3000</v>
      </c>
      <c r="J154">
        <v>1800</v>
      </c>
      <c r="K154">
        <v>16</v>
      </c>
      <c r="L154">
        <v>1</v>
      </c>
      <c r="M154">
        <v>0</v>
      </c>
      <c r="N154">
        <v>1</v>
      </c>
    </row>
    <row r="155" spans="1:14" ht="12.75">
      <c r="A155">
        <v>6</v>
      </c>
      <c r="B155">
        <v>3</v>
      </c>
      <c r="C155">
        <v>0</v>
      </c>
      <c r="D155">
        <v>3</v>
      </c>
      <c r="E155">
        <v>0</v>
      </c>
      <c r="F155">
        <f t="shared" si="2"/>
        <v>0</v>
      </c>
      <c r="G155">
        <v>7.4</v>
      </c>
      <c r="H155">
        <v>891</v>
      </c>
      <c r="I155">
        <v>3000</v>
      </c>
      <c r="J155">
        <v>1800</v>
      </c>
      <c r="K155">
        <v>16</v>
      </c>
      <c r="L155">
        <v>2</v>
      </c>
      <c r="M155">
        <v>2</v>
      </c>
      <c r="N155">
        <v>0</v>
      </c>
    </row>
    <row r="156" spans="1:14" ht="12.75">
      <c r="A156">
        <v>20</v>
      </c>
      <c r="B156">
        <v>11</v>
      </c>
      <c r="C156">
        <v>8</v>
      </c>
      <c r="D156">
        <v>9</v>
      </c>
      <c r="E156">
        <v>3</v>
      </c>
      <c r="F156">
        <f t="shared" si="2"/>
        <v>11</v>
      </c>
      <c r="G156">
        <v>541</v>
      </c>
      <c r="H156">
        <v>393</v>
      </c>
      <c r="I156">
        <v>3000</v>
      </c>
      <c r="J156">
        <v>1800</v>
      </c>
      <c r="K156">
        <v>16</v>
      </c>
      <c r="L156">
        <v>8</v>
      </c>
      <c r="M156">
        <v>5</v>
      </c>
      <c r="N156">
        <v>3</v>
      </c>
    </row>
    <row r="157" spans="1:14" ht="12.75">
      <c r="A157">
        <v>14</v>
      </c>
      <c r="B157">
        <v>8</v>
      </c>
      <c r="C157">
        <v>0</v>
      </c>
      <c r="D157">
        <v>6</v>
      </c>
      <c r="E157">
        <v>0</v>
      </c>
      <c r="F157">
        <f t="shared" si="2"/>
        <v>0</v>
      </c>
      <c r="G157">
        <v>4</v>
      </c>
      <c r="H157">
        <v>301</v>
      </c>
      <c r="I157">
        <v>3000</v>
      </c>
      <c r="J157">
        <v>1800</v>
      </c>
      <c r="K157">
        <v>16</v>
      </c>
      <c r="L157">
        <v>0</v>
      </c>
      <c r="M157">
        <v>0</v>
      </c>
      <c r="N157">
        <v>0</v>
      </c>
    </row>
    <row r="158" spans="1:14" ht="12.75">
      <c r="A158">
        <v>11</v>
      </c>
      <c r="B158">
        <v>5</v>
      </c>
      <c r="C158">
        <v>0</v>
      </c>
      <c r="D158">
        <v>6</v>
      </c>
      <c r="E158">
        <v>0</v>
      </c>
      <c r="F158">
        <f t="shared" si="2"/>
        <v>0</v>
      </c>
      <c r="G158">
        <v>2</v>
      </c>
      <c r="H158">
        <v>227</v>
      </c>
      <c r="I158">
        <v>3000</v>
      </c>
      <c r="J158">
        <v>1800</v>
      </c>
      <c r="K158">
        <v>16</v>
      </c>
      <c r="L158">
        <v>0</v>
      </c>
      <c r="M158">
        <v>0</v>
      </c>
      <c r="N158">
        <v>0</v>
      </c>
    </row>
    <row r="159" spans="1:14" ht="12.75">
      <c r="A159">
        <v>5</v>
      </c>
      <c r="B159">
        <v>1</v>
      </c>
      <c r="C159">
        <v>0</v>
      </c>
      <c r="D159">
        <v>4</v>
      </c>
      <c r="E159">
        <v>0</v>
      </c>
      <c r="F159">
        <f t="shared" si="2"/>
        <v>0</v>
      </c>
      <c r="G159">
        <v>0.9</v>
      </c>
      <c r="H159">
        <v>81</v>
      </c>
      <c r="I159">
        <v>3000</v>
      </c>
      <c r="J159">
        <v>1800</v>
      </c>
      <c r="K159">
        <v>16</v>
      </c>
      <c r="L159">
        <v>0</v>
      </c>
      <c r="M159">
        <v>0</v>
      </c>
      <c r="N159">
        <v>0</v>
      </c>
    </row>
    <row r="160" spans="1:14" ht="12.75">
      <c r="A160">
        <v>13</v>
      </c>
      <c r="B160">
        <v>7</v>
      </c>
      <c r="C160">
        <v>1</v>
      </c>
      <c r="D160">
        <v>6</v>
      </c>
      <c r="E160">
        <v>1</v>
      </c>
      <c r="F160">
        <f t="shared" si="2"/>
        <v>2</v>
      </c>
      <c r="G160">
        <v>46.6</v>
      </c>
      <c r="H160">
        <v>579</v>
      </c>
      <c r="I160">
        <v>3000</v>
      </c>
      <c r="J160">
        <v>1800</v>
      </c>
      <c r="K160">
        <v>16</v>
      </c>
      <c r="L160">
        <v>3</v>
      </c>
      <c r="M160">
        <v>3</v>
      </c>
      <c r="N160">
        <v>0</v>
      </c>
    </row>
    <row r="161" spans="1:14" ht="12.75">
      <c r="A161">
        <v>15</v>
      </c>
      <c r="B161">
        <v>7</v>
      </c>
      <c r="C161">
        <v>0</v>
      </c>
      <c r="D161">
        <v>8</v>
      </c>
      <c r="E161">
        <v>2</v>
      </c>
      <c r="F161">
        <f t="shared" si="2"/>
        <v>2</v>
      </c>
      <c r="G161">
        <v>95.7</v>
      </c>
      <c r="H161">
        <v>491</v>
      </c>
      <c r="I161">
        <v>3000</v>
      </c>
      <c r="J161">
        <v>1800</v>
      </c>
      <c r="K161">
        <v>16</v>
      </c>
      <c r="L161">
        <v>3</v>
      </c>
      <c r="M161">
        <v>3</v>
      </c>
      <c r="N161">
        <v>0</v>
      </c>
    </row>
    <row r="162" spans="1:14" ht="12.75">
      <c r="A162">
        <v>18</v>
      </c>
      <c r="B162">
        <v>8</v>
      </c>
      <c r="C162">
        <v>0</v>
      </c>
      <c r="D162">
        <v>10</v>
      </c>
      <c r="E162">
        <v>1</v>
      </c>
      <c r="F162">
        <f t="shared" si="2"/>
        <v>1</v>
      </c>
      <c r="G162">
        <v>122.9</v>
      </c>
      <c r="H162">
        <v>474</v>
      </c>
      <c r="I162">
        <v>3000</v>
      </c>
      <c r="J162">
        <v>1800</v>
      </c>
      <c r="K162">
        <v>16</v>
      </c>
      <c r="L162">
        <v>4</v>
      </c>
      <c r="M162">
        <v>4</v>
      </c>
      <c r="N162">
        <v>0</v>
      </c>
    </row>
    <row r="163" spans="1:14" ht="12.75">
      <c r="A163">
        <v>5</v>
      </c>
      <c r="B163">
        <v>4</v>
      </c>
      <c r="C163">
        <v>0</v>
      </c>
      <c r="D163">
        <v>1</v>
      </c>
      <c r="E163">
        <v>0</v>
      </c>
      <c r="F163">
        <f t="shared" si="2"/>
        <v>0</v>
      </c>
      <c r="G163">
        <v>4.9</v>
      </c>
      <c r="H163">
        <v>549</v>
      </c>
      <c r="I163">
        <v>3000</v>
      </c>
      <c r="J163">
        <v>1800</v>
      </c>
      <c r="K163">
        <v>16</v>
      </c>
      <c r="L163">
        <v>1</v>
      </c>
      <c r="M163">
        <v>0</v>
      </c>
      <c r="N163">
        <v>1</v>
      </c>
    </row>
    <row r="164" spans="1:14" ht="12.75">
      <c r="A164">
        <v>15</v>
      </c>
      <c r="B164">
        <v>6</v>
      </c>
      <c r="C164">
        <v>0</v>
      </c>
      <c r="D164">
        <v>9</v>
      </c>
      <c r="E164">
        <v>1</v>
      </c>
      <c r="F164">
        <f t="shared" si="2"/>
        <v>1</v>
      </c>
      <c r="G164">
        <v>102</v>
      </c>
      <c r="H164">
        <v>170</v>
      </c>
      <c r="I164">
        <v>3000</v>
      </c>
      <c r="J164">
        <v>1800</v>
      </c>
      <c r="K164">
        <v>16</v>
      </c>
      <c r="L164">
        <v>7</v>
      </c>
      <c r="M164">
        <v>4</v>
      </c>
      <c r="N164">
        <v>3</v>
      </c>
    </row>
    <row r="165" spans="1:14" ht="12.75">
      <c r="A165" s="1">
        <v>6</v>
      </c>
      <c r="B165" s="1">
        <v>3</v>
      </c>
      <c r="C165" s="1">
        <v>0</v>
      </c>
      <c r="D165" s="1">
        <v>3</v>
      </c>
      <c r="E165" s="1">
        <v>0</v>
      </c>
      <c r="F165">
        <f t="shared" si="2"/>
        <v>0</v>
      </c>
      <c r="G165" s="17">
        <v>2</v>
      </c>
      <c r="H165" s="18">
        <v>319</v>
      </c>
      <c r="I165" s="1">
        <v>3000</v>
      </c>
      <c r="J165" s="1">
        <v>1800</v>
      </c>
      <c r="K165" s="1">
        <v>16</v>
      </c>
      <c r="L165" s="1">
        <v>0</v>
      </c>
      <c r="M165" s="1">
        <v>0</v>
      </c>
      <c r="N165" s="1">
        <v>0</v>
      </c>
    </row>
    <row r="166" spans="1:14" ht="12.75">
      <c r="A166">
        <v>3</v>
      </c>
      <c r="B166">
        <v>3</v>
      </c>
      <c r="C166">
        <v>0</v>
      </c>
      <c r="D166">
        <v>0</v>
      </c>
      <c r="E166">
        <v>0</v>
      </c>
      <c r="F166">
        <f t="shared" si="2"/>
        <v>0</v>
      </c>
      <c r="G166">
        <v>43.8</v>
      </c>
      <c r="H166">
        <v>576</v>
      </c>
      <c r="I166">
        <v>2000</v>
      </c>
      <c r="J166">
        <v>5800</v>
      </c>
      <c r="K166">
        <v>-9</v>
      </c>
      <c r="L166">
        <v>5</v>
      </c>
      <c r="M166">
        <v>3</v>
      </c>
      <c r="N166">
        <v>2</v>
      </c>
    </row>
    <row r="167" spans="1:14" ht="12.75">
      <c r="A167">
        <v>9</v>
      </c>
      <c r="B167">
        <v>8</v>
      </c>
      <c r="C167">
        <v>2</v>
      </c>
      <c r="D167">
        <v>1</v>
      </c>
      <c r="E167">
        <v>0</v>
      </c>
      <c r="F167">
        <f t="shared" si="2"/>
        <v>2</v>
      </c>
      <c r="G167">
        <v>78</v>
      </c>
      <c r="H167">
        <v>1118</v>
      </c>
      <c r="I167">
        <v>2000</v>
      </c>
      <c r="J167">
        <v>5800</v>
      </c>
      <c r="K167">
        <v>-9</v>
      </c>
      <c r="L167">
        <v>2</v>
      </c>
      <c r="M167">
        <v>1</v>
      </c>
      <c r="N167">
        <v>1</v>
      </c>
    </row>
    <row r="168" spans="1:14" ht="12.75">
      <c r="A168">
        <v>1</v>
      </c>
      <c r="B168">
        <v>1</v>
      </c>
      <c r="C168">
        <v>0</v>
      </c>
      <c r="D168">
        <v>0</v>
      </c>
      <c r="E168">
        <v>0</v>
      </c>
      <c r="F168">
        <f t="shared" si="2"/>
        <v>0</v>
      </c>
      <c r="G168">
        <v>1.3</v>
      </c>
      <c r="H168">
        <v>360</v>
      </c>
      <c r="I168">
        <v>2000</v>
      </c>
      <c r="J168">
        <v>5800</v>
      </c>
      <c r="K168">
        <v>-9</v>
      </c>
      <c r="L168">
        <v>0</v>
      </c>
      <c r="M168">
        <v>0</v>
      </c>
      <c r="N168">
        <v>0</v>
      </c>
    </row>
    <row r="169" spans="1:14" ht="12.75">
      <c r="A169">
        <v>4</v>
      </c>
      <c r="B169">
        <v>3</v>
      </c>
      <c r="C169">
        <v>0</v>
      </c>
      <c r="D169">
        <v>1</v>
      </c>
      <c r="E169">
        <v>0</v>
      </c>
      <c r="F169">
        <f t="shared" si="2"/>
        <v>0</v>
      </c>
      <c r="G169">
        <v>18.1</v>
      </c>
      <c r="H169">
        <v>428</v>
      </c>
      <c r="I169">
        <v>2000</v>
      </c>
      <c r="J169">
        <v>5800</v>
      </c>
      <c r="K169">
        <v>-9</v>
      </c>
      <c r="L169">
        <v>0</v>
      </c>
      <c r="M169">
        <v>0</v>
      </c>
      <c r="N169">
        <v>0</v>
      </c>
    </row>
    <row r="170" spans="1:14" ht="12.75">
      <c r="A170">
        <v>14</v>
      </c>
      <c r="B170">
        <v>14</v>
      </c>
      <c r="C170">
        <v>9</v>
      </c>
      <c r="D170">
        <v>0</v>
      </c>
      <c r="E170">
        <v>0</v>
      </c>
      <c r="F170">
        <f t="shared" si="2"/>
        <v>9</v>
      </c>
      <c r="G170">
        <v>318</v>
      </c>
      <c r="H170">
        <v>1190</v>
      </c>
      <c r="I170">
        <v>2000</v>
      </c>
      <c r="J170">
        <v>5800</v>
      </c>
      <c r="K170">
        <v>-9</v>
      </c>
      <c r="L170">
        <v>2</v>
      </c>
      <c r="M170">
        <v>1</v>
      </c>
      <c r="N170">
        <v>1</v>
      </c>
    </row>
    <row r="171" spans="1:14" ht="12.75">
      <c r="A171" s="1">
        <v>4</v>
      </c>
      <c r="B171" s="1">
        <v>4</v>
      </c>
      <c r="C171" s="1">
        <v>0</v>
      </c>
      <c r="D171" s="1">
        <v>0</v>
      </c>
      <c r="E171" s="1">
        <v>0</v>
      </c>
      <c r="F171">
        <f t="shared" si="2"/>
        <v>0</v>
      </c>
      <c r="G171" s="1">
        <v>9</v>
      </c>
      <c r="H171" s="1">
        <v>520</v>
      </c>
      <c r="I171" s="1">
        <v>2000</v>
      </c>
      <c r="J171" s="1">
        <v>5800</v>
      </c>
      <c r="K171" s="1">
        <v>-9</v>
      </c>
      <c r="L171" s="1">
        <v>3</v>
      </c>
      <c r="M171" s="1">
        <v>1</v>
      </c>
      <c r="N171" s="1">
        <v>2</v>
      </c>
    </row>
    <row r="172" spans="1:14" ht="12.75">
      <c r="A172">
        <v>12</v>
      </c>
      <c r="B172">
        <v>11</v>
      </c>
      <c r="C172">
        <v>4</v>
      </c>
      <c r="D172">
        <v>1</v>
      </c>
      <c r="E172">
        <v>0</v>
      </c>
      <c r="F172">
        <f t="shared" si="2"/>
        <v>4</v>
      </c>
      <c r="G172">
        <v>345</v>
      </c>
      <c r="H172">
        <v>1186</v>
      </c>
      <c r="I172">
        <v>2000</v>
      </c>
      <c r="J172">
        <v>5800</v>
      </c>
      <c r="K172">
        <v>-9</v>
      </c>
      <c r="L172">
        <v>3</v>
      </c>
      <c r="M172">
        <v>1</v>
      </c>
      <c r="N172">
        <v>2</v>
      </c>
    </row>
    <row r="173" spans="1:14" ht="12.75">
      <c r="A173">
        <v>15</v>
      </c>
      <c r="B173">
        <v>15</v>
      </c>
      <c r="C173">
        <v>10</v>
      </c>
      <c r="D173">
        <v>0</v>
      </c>
      <c r="E173">
        <v>0</v>
      </c>
      <c r="F173">
        <f t="shared" si="2"/>
        <v>10</v>
      </c>
      <c r="G173">
        <v>70.8</v>
      </c>
      <c r="H173">
        <v>1000</v>
      </c>
      <c r="I173">
        <v>2000</v>
      </c>
      <c r="J173">
        <v>5800</v>
      </c>
      <c r="K173">
        <v>-9</v>
      </c>
      <c r="L173">
        <v>1</v>
      </c>
      <c r="M173">
        <v>1</v>
      </c>
      <c r="N173">
        <v>0</v>
      </c>
    </row>
    <row r="174" spans="1:14" ht="12.75">
      <c r="A174">
        <v>26</v>
      </c>
      <c r="B174">
        <v>25</v>
      </c>
      <c r="C174">
        <v>21</v>
      </c>
      <c r="D174">
        <v>1</v>
      </c>
      <c r="E174">
        <v>1</v>
      </c>
      <c r="F174">
        <f t="shared" si="2"/>
        <v>22</v>
      </c>
      <c r="G174">
        <v>82.4</v>
      </c>
      <c r="H174">
        <v>856</v>
      </c>
      <c r="I174">
        <v>2000</v>
      </c>
      <c r="J174">
        <v>5800</v>
      </c>
      <c r="K174">
        <v>-9</v>
      </c>
      <c r="L174">
        <v>1</v>
      </c>
      <c r="M174">
        <v>0</v>
      </c>
      <c r="N174">
        <v>1</v>
      </c>
    </row>
    <row r="175" spans="1:14" ht="12.75">
      <c r="A175">
        <v>5</v>
      </c>
      <c r="B175">
        <v>5</v>
      </c>
      <c r="C175">
        <v>0</v>
      </c>
      <c r="D175">
        <v>0</v>
      </c>
      <c r="E175">
        <v>0</v>
      </c>
      <c r="F175">
        <f t="shared" si="2"/>
        <v>0</v>
      </c>
      <c r="G175">
        <v>111.6</v>
      </c>
      <c r="H175">
        <v>1231</v>
      </c>
      <c r="I175">
        <v>2000</v>
      </c>
      <c r="J175">
        <v>5800</v>
      </c>
      <c r="K175">
        <v>-9</v>
      </c>
      <c r="L175">
        <v>2</v>
      </c>
      <c r="M175">
        <v>1</v>
      </c>
      <c r="N175">
        <v>1</v>
      </c>
    </row>
    <row r="176" spans="1:14" ht="12.75">
      <c r="A176">
        <v>100</v>
      </c>
      <c r="B176">
        <v>73</v>
      </c>
      <c r="C176">
        <v>44</v>
      </c>
      <c r="D176">
        <v>27</v>
      </c>
      <c r="E176">
        <v>7</v>
      </c>
      <c r="F176">
        <f t="shared" si="2"/>
        <v>51</v>
      </c>
      <c r="G176">
        <v>111582.8</v>
      </c>
      <c r="H176">
        <v>2796</v>
      </c>
      <c r="I176">
        <v>800</v>
      </c>
      <c r="J176">
        <v>1800</v>
      </c>
      <c r="K176">
        <v>-37</v>
      </c>
      <c r="L176">
        <v>23</v>
      </c>
      <c r="M176">
        <v>10</v>
      </c>
      <c r="N176">
        <v>13</v>
      </c>
    </row>
    <row r="177" spans="1:14" ht="12.75">
      <c r="A177">
        <v>113</v>
      </c>
      <c r="B177">
        <v>85</v>
      </c>
      <c r="C177">
        <v>45</v>
      </c>
      <c r="D177">
        <v>28</v>
      </c>
      <c r="E177">
        <v>7</v>
      </c>
      <c r="F177">
        <f t="shared" si="2"/>
        <v>52</v>
      </c>
      <c r="G177">
        <v>145836.4</v>
      </c>
      <c r="H177">
        <v>3764</v>
      </c>
      <c r="I177">
        <v>800</v>
      </c>
      <c r="J177">
        <v>1500</v>
      </c>
      <c r="K177">
        <v>-43</v>
      </c>
      <c r="L177">
        <v>22</v>
      </c>
      <c r="M177">
        <v>10</v>
      </c>
      <c r="N177">
        <v>12</v>
      </c>
    </row>
    <row r="178" spans="1:14" ht="12.75">
      <c r="A178">
        <v>11</v>
      </c>
      <c r="B178">
        <v>7</v>
      </c>
      <c r="C178">
        <v>0</v>
      </c>
      <c r="D178">
        <v>4</v>
      </c>
      <c r="E178">
        <v>0</v>
      </c>
      <c r="F178">
        <f t="shared" si="2"/>
        <v>0</v>
      </c>
      <c r="G178">
        <v>0.7</v>
      </c>
      <c r="H178">
        <v>4</v>
      </c>
      <c r="I178">
        <v>1000</v>
      </c>
      <c r="J178">
        <v>5600</v>
      </c>
      <c r="K178">
        <v>-25</v>
      </c>
      <c r="L178">
        <v>0</v>
      </c>
      <c r="M178">
        <v>0</v>
      </c>
      <c r="N178">
        <v>0</v>
      </c>
    </row>
    <row r="179" spans="1:14" ht="12.75">
      <c r="A179">
        <v>26</v>
      </c>
      <c r="B179">
        <v>19</v>
      </c>
      <c r="C179">
        <v>9</v>
      </c>
      <c r="D179">
        <v>7</v>
      </c>
      <c r="E179">
        <v>3</v>
      </c>
      <c r="F179">
        <f t="shared" si="2"/>
        <v>12</v>
      </c>
      <c r="G179">
        <v>37.3</v>
      </c>
      <c r="H179">
        <v>33</v>
      </c>
      <c r="I179">
        <v>1000</v>
      </c>
      <c r="J179">
        <v>5600</v>
      </c>
      <c r="K179">
        <v>-25</v>
      </c>
      <c r="L179">
        <v>0</v>
      </c>
      <c r="M179">
        <v>0</v>
      </c>
      <c r="N179">
        <v>0</v>
      </c>
    </row>
    <row r="180" spans="1:14" ht="12.75">
      <c r="A180">
        <v>12</v>
      </c>
      <c r="B180">
        <v>7</v>
      </c>
      <c r="C180">
        <v>0</v>
      </c>
      <c r="D180">
        <v>5</v>
      </c>
      <c r="E180">
        <v>0</v>
      </c>
      <c r="F180">
        <f t="shared" si="2"/>
        <v>0</v>
      </c>
      <c r="G180">
        <v>0.7</v>
      </c>
      <c r="H180">
        <v>4</v>
      </c>
      <c r="I180">
        <v>1000</v>
      </c>
      <c r="J180">
        <v>5600</v>
      </c>
      <c r="K180">
        <v>-25</v>
      </c>
      <c r="L180">
        <v>0</v>
      </c>
      <c r="M180">
        <v>0</v>
      </c>
      <c r="N180">
        <v>0</v>
      </c>
    </row>
    <row r="181" spans="1:14" ht="12.75">
      <c r="A181">
        <v>6</v>
      </c>
      <c r="B181">
        <v>4</v>
      </c>
      <c r="C181">
        <v>0</v>
      </c>
      <c r="D181">
        <v>2</v>
      </c>
      <c r="E181">
        <v>1</v>
      </c>
      <c r="F181">
        <f t="shared" si="2"/>
        <v>1</v>
      </c>
      <c r="G181">
        <v>4.2</v>
      </c>
      <c r="H181">
        <v>347</v>
      </c>
      <c r="I181">
        <v>1000</v>
      </c>
      <c r="J181">
        <v>5600</v>
      </c>
      <c r="K181">
        <v>-25</v>
      </c>
      <c r="L181">
        <v>3</v>
      </c>
      <c r="M181">
        <v>2</v>
      </c>
      <c r="N181">
        <v>1</v>
      </c>
    </row>
    <row r="182" spans="1:14" ht="12.75">
      <c r="A182">
        <v>21</v>
      </c>
      <c r="B182">
        <v>9</v>
      </c>
      <c r="C182">
        <v>0</v>
      </c>
      <c r="D182">
        <v>12</v>
      </c>
      <c r="E182">
        <v>0</v>
      </c>
      <c r="F182">
        <f t="shared" si="2"/>
        <v>0</v>
      </c>
      <c r="G182">
        <v>1.6</v>
      </c>
      <c r="H182">
        <v>61</v>
      </c>
      <c r="I182">
        <v>3500</v>
      </c>
      <c r="J182">
        <v>3600</v>
      </c>
      <c r="K182">
        <v>-13</v>
      </c>
      <c r="L182">
        <v>0</v>
      </c>
      <c r="M182">
        <v>0</v>
      </c>
      <c r="N182">
        <v>0</v>
      </c>
    </row>
    <row r="183" spans="1:14" ht="12.75">
      <c r="A183">
        <v>27</v>
      </c>
      <c r="B183">
        <v>14</v>
      </c>
      <c r="C183">
        <v>3</v>
      </c>
      <c r="D183">
        <v>13</v>
      </c>
      <c r="E183">
        <v>1</v>
      </c>
      <c r="F183">
        <f t="shared" si="2"/>
        <v>4</v>
      </c>
      <c r="G183">
        <v>7.5</v>
      </c>
      <c r="H183">
        <v>494</v>
      </c>
      <c r="I183">
        <v>3500</v>
      </c>
      <c r="J183">
        <v>3600</v>
      </c>
      <c r="K183">
        <v>-13</v>
      </c>
      <c r="L183">
        <v>0</v>
      </c>
      <c r="M183">
        <v>0</v>
      </c>
      <c r="N183">
        <v>0</v>
      </c>
    </row>
    <row r="184" spans="1:14" ht="12.75">
      <c r="A184">
        <v>23</v>
      </c>
      <c r="B184">
        <v>11</v>
      </c>
      <c r="C184">
        <v>0</v>
      </c>
      <c r="D184">
        <v>12</v>
      </c>
      <c r="E184">
        <v>0</v>
      </c>
      <c r="F184">
        <f t="shared" si="2"/>
        <v>0</v>
      </c>
      <c r="G184">
        <v>5.4</v>
      </c>
      <c r="H184">
        <v>639</v>
      </c>
      <c r="I184">
        <v>3500</v>
      </c>
      <c r="J184">
        <v>3600</v>
      </c>
      <c r="K184">
        <v>-13</v>
      </c>
      <c r="L184">
        <v>0</v>
      </c>
      <c r="M184">
        <v>0</v>
      </c>
      <c r="N184">
        <v>0</v>
      </c>
    </row>
    <row r="185" spans="1:14" ht="12.75">
      <c r="A185">
        <v>11</v>
      </c>
      <c r="B185">
        <v>3</v>
      </c>
      <c r="C185">
        <v>0</v>
      </c>
      <c r="D185">
        <v>8</v>
      </c>
      <c r="E185">
        <v>0</v>
      </c>
      <c r="F185">
        <f t="shared" si="2"/>
        <v>0</v>
      </c>
      <c r="G185">
        <v>0.1</v>
      </c>
      <c r="H185">
        <v>3</v>
      </c>
      <c r="I185">
        <v>3500</v>
      </c>
      <c r="J185">
        <v>3600</v>
      </c>
      <c r="K185">
        <v>-13</v>
      </c>
      <c r="L185">
        <v>0</v>
      </c>
      <c r="M185">
        <v>0</v>
      </c>
      <c r="N185">
        <v>0</v>
      </c>
    </row>
    <row r="186" spans="1:14" ht="12.75">
      <c r="A186">
        <v>41</v>
      </c>
      <c r="B186">
        <v>28</v>
      </c>
      <c r="C186">
        <v>1</v>
      </c>
      <c r="D186">
        <v>13</v>
      </c>
      <c r="E186">
        <v>0</v>
      </c>
      <c r="F186">
        <f t="shared" si="2"/>
        <v>1</v>
      </c>
      <c r="G186">
        <v>1717.6</v>
      </c>
      <c r="H186">
        <v>1858</v>
      </c>
      <c r="I186">
        <v>3500</v>
      </c>
      <c r="J186">
        <v>3600</v>
      </c>
      <c r="K186">
        <v>-13</v>
      </c>
      <c r="L186">
        <v>3</v>
      </c>
      <c r="M186">
        <v>2</v>
      </c>
      <c r="N186">
        <v>1</v>
      </c>
    </row>
    <row r="187" spans="1:14" ht="12.75">
      <c r="A187">
        <v>10</v>
      </c>
      <c r="B187">
        <v>2</v>
      </c>
      <c r="C187">
        <v>0</v>
      </c>
      <c r="D187">
        <v>8</v>
      </c>
      <c r="E187">
        <v>0</v>
      </c>
      <c r="F187">
        <f aca="true" t="shared" si="3" ref="F187:F212">E187+C187</f>
        <v>0</v>
      </c>
      <c r="G187">
        <v>3.6</v>
      </c>
      <c r="H187">
        <v>6</v>
      </c>
      <c r="I187">
        <v>3500</v>
      </c>
      <c r="J187">
        <v>3600</v>
      </c>
      <c r="K187">
        <v>-13</v>
      </c>
      <c r="L187">
        <v>1</v>
      </c>
      <c r="M187">
        <v>1</v>
      </c>
      <c r="N187">
        <v>0</v>
      </c>
    </row>
    <row r="188" spans="1:14" ht="12.75">
      <c r="A188">
        <v>29</v>
      </c>
      <c r="B188">
        <v>16</v>
      </c>
      <c r="C188">
        <v>0</v>
      </c>
      <c r="D188">
        <v>13</v>
      </c>
      <c r="E188">
        <v>0</v>
      </c>
      <c r="F188">
        <f t="shared" si="3"/>
        <v>0</v>
      </c>
      <c r="G188">
        <v>45.7</v>
      </c>
      <c r="H188">
        <v>965</v>
      </c>
      <c r="I188">
        <v>3500</v>
      </c>
      <c r="J188">
        <v>3600</v>
      </c>
      <c r="K188">
        <v>-13</v>
      </c>
      <c r="L188">
        <v>0</v>
      </c>
      <c r="M188">
        <v>0</v>
      </c>
      <c r="N188">
        <v>0</v>
      </c>
    </row>
    <row r="189" spans="1:14" ht="12.75">
      <c r="A189">
        <v>27</v>
      </c>
      <c r="B189">
        <v>13</v>
      </c>
      <c r="C189">
        <v>0</v>
      </c>
      <c r="D189">
        <v>14</v>
      </c>
      <c r="E189">
        <v>0</v>
      </c>
      <c r="F189">
        <f t="shared" si="3"/>
        <v>0</v>
      </c>
      <c r="G189">
        <v>142.3</v>
      </c>
      <c r="H189">
        <v>653</v>
      </c>
      <c r="I189">
        <v>3500</v>
      </c>
      <c r="J189">
        <v>3600</v>
      </c>
      <c r="K189">
        <v>-13</v>
      </c>
      <c r="L189">
        <v>3</v>
      </c>
      <c r="M189">
        <v>3</v>
      </c>
      <c r="N189">
        <v>0</v>
      </c>
    </row>
    <row r="190" spans="1:14" ht="12.75">
      <c r="A190">
        <v>38</v>
      </c>
      <c r="B190">
        <v>26</v>
      </c>
      <c r="C190">
        <v>0</v>
      </c>
      <c r="D190">
        <v>12</v>
      </c>
      <c r="E190">
        <v>0</v>
      </c>
      <c r="F190">
        <f t="shared" si="3"/>
        <v>0</v>
      </c>
      <c r="G190">
        <v>1125.1</v>
      </c>
      <c r="H190">
        <v>1143</v>
      </c>
      <c r="I190">
        <v>3500</v>
      </c>
      <c r="J190">
        <v>3600</v>
      </c>
      <c r="K190">
        <v>-13</v>
      </c>
      <c r="L190">
        <v>2</v>
      </c>
      <c r="M190">
        <v>2</v>
      </c>
      <c r="N190">
        <v>0</v>
      </c>
    </row>
    <row r="191" spans="1:14" ht="12.75">
      <c r="A191">
        <v>6</v>
      </c>
      <c r="B191">
        <v>4</v>
      </c>
      <c r="C191">
        <v>1</v>
      </c>
      <c r="D191">
        <v>2</v>
      </c>
      <c r="E191">
        <v>0</v>
      </c>
      <c r="F191">
        <f t="shared" si="3"/>
        <v>1</v>
      </c>
      <c r="G191">
        <v>21.9</v>
      </c>
      <c r="H191">
        <v>727</v>
      </c>
      <c r="I191">
        <v>3000</v>
      </c>
      <c r="J191">
        <v>4400</v>
      </c>
      <c r="K191">
        <v>-17</v>
      </c>
      <c r="L191">
        <v>1</v>
      </c>
      <c r="M191">
        <v>1</v>
      </c>
      <c r="N191">
        <v>0</v>
      </c>
    </row>
    <row r="192" spans="1:14" ht="12.75">
      <c r="A192">
        <v>35</v>
      </c>
      <c r="B192">
        <v>25</v>
      </c>
      <c r="C192">
        <v>23</v>
      </c>
      <c r="D192">
        <v>10</v>
      </c>
      <c r="E192">
        <v>7</v>
      </c>
      <c r="F192">
        <f t="shared" si="3"/>
        <v>30</v>
      </c>
      <c r="G192">
        <v>82.1</v>
      </c>
      <c r="H192">
        <v>669</v>
      </c>
      <c r="I192">
        <v>3000</v>
      </c>
      <c r="J192">
        <v>4400</v>
      </c>
      <c r="K192">
        <v>-17</v>
      </c>
      <c r="L192">
        <v>1</v>
      </c>
      <c r="M192">
        <v>1</v>
      </c>
      <c r="N192">
        <v>0</v>
      </c>
    </row>
    <row r="193" spans="1:14" ht="12.75">
      <c r="A193">
        <v>6</v>
      </c>
      <c r="B193">
        <v>1</v>
      </c>
      <c r="C193">
        <v>0</v>
      </c>
      <c r="D193">
        <v>5</v>
      </c>
      <c r="E193">
        <v>0</v>
      </c>
      <c r="F193">
        <f t="shared" si="3"/>
        <v>0</v>
      </c>
      <c r="G193">
        <v>9.5</v>
      </c>
      <c r="H193">
        <v>154</v>
      </c>
      <c r="I193">
        <v>3000</v>
      </c>
      <c r="J193">
        <v>4400</v>
      </c>
      <c r="K193">
        <v>-17</v>
      </c>
      <c r="L193">
        <v>0</v>
      </c>
      <c r="M193">
        <v>0</v>
      </c>
      <c r="N193">
        <v>0</v>
      </c>
    </row>
    <row r="194" spans="1:14" ht="12.75">
      <c r="A194">
        <v>2</v>
      </c>
      <c r="B194">
        <v>2</v>
      </c>
      <c r="C194">
        <v>1</v>
      </c>
      <c r="D194">
        <v>0</v>
      </c>
      <c r="E194">
        <v>0</v>
      </c>
      <c r="F194">
        <f t="shared" si="3"/>
        <v>1</v>
      </c>
      <c r="G194">
        <v>5</v>
      </c>
      <c r="H194">
        <v>213</v>
      </c>
      <c r="I194">
        <v>3000</v>
      </c>
      <c r="J194">
        <v>4400</v>
      </c>
      <c r="K194">
        <v>-17</v>
      </c>
      <c r="L194">
        <v>1</v>
      </c>
      <c r="M194">
        <v>1</v>
      </c>
      <c r="N194">
        <v>0</v>
      </c>
    </row>
    <row r="195" spans="1:14" ht="12.75">
      <c r="A195">
        <v>5</v>
      </c>
      <c r="B195">
        <v>2</v>
      </c>
      <c r="C195">
        <v>1</v>
      </c>
      <c r="D195">
        <v>3</v>
      </c>
      <c r="E195">
        <v>0</v>
      </c>
      <c r="F195">
        <f t="shared" si="3"/>
        <v>1</v>
      </c>
      <c r="G195">
        <v>2</v>
      </c>
      <c r="H195">
        <v>433</v>
      </c>
      <c r="I195">
        <v>3000</v>
      </c>
      <c r="J195">
        <v>4400</v>
      </c>
      <c r="K195">
        <v>-17</v>
      </c>
      <c r="L195">
        <v>1</v>
      </c>
      <c r="M195">
        <v>0</v>
      </c>
      <c r="N195">
        <v>1</v>
      </c>
    </row>
    <row r="196" spans="1:14" ht="12.75">
      <c r="A196">
        <v>11</v>
      </c>
      <c r="B196">
        <v>8</v>
      </c>
      <c r="C196">
        <v>3</v>
      </c>
      <c r="D196">
        <v>3</v>
      </c>
      <c r="E196">
        <v>0</v>
      </c>
      <c r="F196">
        <f t="shared" si="3"/>
        <v>3</v>
      </c>
      <c r="G196">
        <v>132</v>
      </c>
      <c r="H196">
        <v>1207</v>
      </c>
      <c r="I196">
        <v>3000</v>
      </c>
      <c r="J196">
        <v>4400</v>
      </c>
      <c r="K196">
        <v>-17</v>
      </c>
      <c r="L196">
        <v>2</v>
      </c>
      <c r="M196">
        <v>2</v>
      </c>
      <c r="N196">
        <v>0</v>
      </c>
    </row>
    <row r="197" spans="1:14" ht="12.75">
      <c r="A197">
        <v>2</v>
      </c>
      <c r="B197">
        <v>1</v>
      </c>
      <c r="C197">
        <v>0</v>
      </c>
      <c r="D197">
        <v>1</v>
      </c>
      <c r="E197">
        <v>0</v>
      </c>
      <c r="F197">
        <f t="shared" si="3"/>
        <v>0</v>
      </c>
      <c r="G197">
        <v>4</v>
      </c>
      <c r="H197">
        <v>0.8</v>
      </c>
      <c r="I197">
        <v>3000</v>
      </c>
      <c r="J197">
        <v>4400</v>
      </c>
      <c r="K197">
        <v>-17</v>
      </c>
      <c r="L197">
        <v>0</v>
      </c>
      <c r="M197">
        <v>0</v>
      </c>
      <c r="N197">
        <v>0</v>
      </c>
    </row>
    <row r="198" spans="1:14" ht="12.75">
      <c r="A198">
        <v>22</v>
      </c>
      <c r="B198">
        <v>16</v>
      </c>
      <c r="C198">
        <v>7</v>
      </c>
      <c r="D198">
        <v>6</v>
      </c>
      <c r="E198">
        <v>0</v>
      </c>
      <c r="F198">
        <f t="shared" si="3"/>
        <v>7</v>
      </c>
      <c r="G198">
        <v>1068.8</v>
      </c>
      <c r="H198">
        <v>2241</v>
      </c>
      <c r="I198">
        <v>3000</v>
      </c>
      <c r="J198">
        <v>4400</v>
      </c>
      <c r="K198">
        <v>-17</v>
      </c>
      <c r="L198">
        <v>5</v>
      </c>
      <c r="M198">
        <v>3</v>
      </c>
      <c r="N198">
        <v>2</v>
      </c>
    </row>
    <row r="199" spans="1:14" ht="12.75">
      <c r="A199">
        <v>6</v>
      </c>
      <c r="B199">
        <v>0</v>
      </c>
      <c r="C199">
        <v>0</v>
      </c>
      <c r="D199">
        <v>6</v>
      </c>
      <c r="E199">
        <v>0</v>
      </c>
      <c r="F199">
        <f t="shared" si="3"/>
        <v>0</v>
      </c>
      <c r="G199">
        <v>12.8</v>
      </c>
      <c r="H199">
        <v>3</v>
      </c>
      <c r="I199">
        <v>3000</v>
      </c>
      <c r="J199">
        <v>4400</v>
      </c>
      <c r="K199">
        <v>-17</v>
      </c>
      <c r="L199">
        <v>0</v>
      </c>
      <c r="M199">
        <v>0</v>
      </c>
      <c r="N199">
        <v>0</v>
      </c>
    </row>
    <row r="200" spans="1:14" ht="12.75">
      <c r="A200">
        <v>1</v>
      </c>
      <c r="B200">
        <v>1</v>
      </c>
      <c r="C200">
        <v>0</v>
      </c>
      <c r="D200">
        <v>0</v>
      </c>
      <c r="E200">
        <v>0</v>
      </c>
      <c r="F200">
        <f t="shared" si="3"/>
        <v>0</v>
      </c>
      <c r="G200">
        <v>21</v>
      </c>
      <c r="H200">
        <v>10</v>
      </c>
      <c r="I200">
        <v>3000</v>
      </c>
      <c r="J200">
        <v>4400</v>
      </c>
      <c r="K200">
        <v>-17</v>
      </c>
      <c r="L200">
        <v>0</v>
      </c>
      <c r="M200">
        <v>0</v>
      </c>
      <c r="N200">
        <v>0</v>
      </c>
    </row>
    <row r="201" spans="1:14" ht="12.75">
      <c r="A201">
        <v>48</v>
      </c>
      <c r="B201">
        <v>33</v>
      </c>
      <c r="C201">
        <v>22</v>
      </c>
      <c r="D201">
        <v>15</v>
      </c>
      <c r="E201">
        <v>1</v>
      </c>
      <c r="F201">
        <f t="shared" si="3"/>
        <v>23</v>
      </c>
      <c r="G201">
        <v>86.7</v>
      </c>
      <c r="H201">
        <v>328</v>
      </c>
      <c r="I201">
        <v>3500</v>
      </c>
      <c r="J201">
        <v>3100</v>
      </c>
      <c r="K201">
        <v>-20</v>
      </c>
      <c r="L201">
        <v>0</v>
      </c>
      <c r="M201">
        <v>0</v>
      </c>
      <c r="N201">
        <v>0</v>
      </c>
    </row>
    <row r="202" spans="1:14" ht="12.75">
      <c r="A202">
        <v>15</v>
      </c>
      <c r="B202">
        <v>6</v>
      </c>
      <c r="C202">
        <v>0</v>
      </c>
      <c r="D202">
        <v>9</v>
      </c>
      <c r="E202">
        <v>0</v>
      </c>
      <c r="F202">
        <f t="shared" si="3"/>
        <v>0</v>
      </c>
      <c r="G202">
        <v>52.3</v>
      </c>
      <c r="H202">
        <v>205</v>
      </c>
      <c r="I202">
        <v>3500</v>
      </c>
      <c r="J202">
        <v>3100</v>
      </c>
      <c r="K202">
        <v>-20</v>
      </c>
      <c r="L202">
        <v>0</v>
      </c>
      <c r="M202">
        <v>0</v>
      </c>
      <c r="N202">
        <v>0</v>
      </c>
    </row>
    <row r="203" spans="1:14" ht="12.75">
      <c r="A203">
        <v>18</v>
      </c>
      <c r="B203">
        <v>11</v>
      </c>
      <c r="C203">
        <v>3</v>
      </c>
      <c r="D203">
        <v>7</v>
      </c>
      <c r="E203">
        <v>0</v>
      </c>
      <c r="F203">
        <f t="shared" si="3"/>
        <v>3</v>
      </c>
      <c r="G203">
        <v>263.7</v>
      </c>
      <c r="H203">
        <v>73</v>
      </c>
      <c r="I203">
        <v>3500</v>
      </c>
      <c r="J203">
        <v>3100</v>
      </c>
      <c r="K203">
        <v>-20</v>
      </c>
      <c r="L203">
        <v>2</v>
      </c>
      <c r="M203">
        <v>2</v>
      </c>
      <c r="N203">
        <v>0</v>
      </c>
    </row>
    <row r="204" spans="1:14" ht="12.75">
      <c r="A204">
        <v>12</v>
      </c>
      <c r="B204">
        <v>7</v>
      </c>
      <c r="C204">
        <v>1</v>
      </c>
      <c r="D204">
        <v>5</v>
      </c>
      <c r="E204">
        <v>0</v>
      </c>
      <c r="F204">
        <f t="shared" si="3"/>
        <v>1</v>
      </c>
      <c r="G204">
        <v>28</v>
      </c>
      <c r="H204">
        <v>111</v>
      </c>
      <c r="I204">
        <v>2500</v>
      </c>
      <c r="J204">
        <v>4800</v>
      </c>
      <c r="K204">
        <v>-17</v>
      </c>
      <c r="L204">
        <v>1</v>
      </c>
      <c r="M204">
        <v>1</v>
      </c>
      <c r="N204">
        <v>0</v>
      </c>
    </row>
    <row r="205" spans="1:14" ht="12.75">
      <c r="A205">
        <v>21</v>
      </c>
      <c r="B205">
        <v>11</v>
      </c>
      <c r="C205">
        <v>0</v>
      </c>
      <c r="D205">
        <v>10</v>
      </c>
      <c r="E205">
        <v>0</v>
      </c>
      <c r="F205">
        <f t="shared" si="3"/>
        <v>0</v>
      </c>
      <c r="G205">
        <v>22</v>
      </c>
      <c r="H205">
        <v>650</v>
      </c>
      <c r="I205">
        <v>200</v>
      </c>
      <c r="J205">
        <v>5500</v>
      </c>
      <c r="K205">
        <v>-28</v>
      </c>
      <c r="L205">
        <v>5</v>
      </c>
      <c r="M205">
        <v>1</v>
      </c>
      <c r="N205">
        <v>4</v>
      </c>
    </row>
    <row r="206" spans="1:14" ht="12.75">
      <c r="A206">
        <v>31</v>
      </c>
      <c r="B206">
        <v>9</v>
      </c>
      <c r="C206">
        <v>0</v>
      </c>
      <c r="D206">
        <v>22</v>
      </c>
      <c r="E206">
        <v>0</v>
      </c>
      <c r="F206">
        <f t="shared" si="3"/>
        <v>0</v>
      </c>
      <c r="G206">
        <v>159.2</v>
      </c>
      <c r="H206">
        <v>852</v>
      </c>
      <c r="I206">
        <v>4000</v>
      </c>
      <c r="J206">
        <v>1700</v>
      </c>
      <c r="K206">
        <v>-16</v>
      </c>
      <c r="L206">
        <v>2</v>
      </c>
      <c r="M206">
        <v>2</v>
      </c>
      <c r="N206">
        <v>0</v>
      </c>
    </row>
    <row r="207" spans="1:14" ht="12.75">
      <c r="A207">
        <v>43</v>
      </c>
      <c r="B207">
        <v>18</v>
      </c>
      <c r="C207">
        <v>0</v>
      </c>
      <c r="D207">
        <v>25</v>
      </c>
      <c r="E207">
        <v>0</v>
      </c>
      <c r="F207">
        <f t="shared" si="3"/>
        <v>0</v>
      </c>
      <c r="G207">
        <v>899.5</v>
      </c>
      <c r="H207">
        <v>647</v>
      </c>
      <c r="I207">
        <v>4000</v>
      </c>
      <c r="J207">
        <v>1700</v>
      </c>
      <c r="K207">
        <v>-16</v>
      </c>
      <c r="L207">
        <v>3</v>
      </c>
      <c r="M207">
        <v>3</v>
      </c>
      <c r="N207">
        <v>0</v>
      </c>
    </row>
    <row r="208" spans="1:14" ht="12.75">
      <c r="A208">
        <v>36</v>
      </c>
      <c r="B208">
        <v>14</v>
      </c>
      <c r="C208">
        <v>0</v>
      </c>
      <c r="D208">
        <v>22</v>
      </c>
      <c r="E208">
        <v>0</v>
      </c>
      <c r="F208">
        <f t="shared" si="3"/>
        <v>0</v>
      </c>
      <c r="G208">
        <v>888.1</v>
      </c>
      <c r="H208">
        <v>886</v>
      </c>
      <c r="I208">
        <v>4000</v>
      </c>
      <c r="J208">
        <v>1700</v>
      </c>
      <c r="K208">
        <v>-16</v>
      </c>
      <c r="L208">
        <v>0</v>
      </c>
      <c r="M208">
        <v>0</v>
      </c>
      <c r="N208">
        <v>0</v>
      </c>
    </row>
    <row r="209" spans="1:14" ht="12.75">
      <c r="A209">
        <v>49</v>
      </c>
      <c r="B209">
        <v>22</v>
      </c>
      <c r="C209">
        <v>0</v>
      </c>
      <c r="D209">
        <v>27</v>
      </c>
      <c r="E209">
        <v>0</v>
      </c>
      <c r="F209">
        <f t="shared" si="3"/>
        <v>0</v>
      </c>
      <c r="G209">
        <v>3955.5</v>
      </c>
      <c r="H209">
        <v>1879</v>
      </c>
      <c r="I209">
        <v>4000</v>
      </c>
      <c r="J209">
        <v>1700</v>
      </c>
      <c r="K209">
        <v>-16</v>
      </c>
      <c r="L209">
        <v>2</v>
      </c>
      <c r="M209">
        <v>2</v>
      </c>
      <c r="N209">
        <v>0</v>
      </c>
    </row>
    <row r="210" spans="1:14" ht="12.75">
      <c r="A210">
        <v>43</v>
      </c>
      <c r="B210">
        <v>20</v>
      </c>
      <c r="C210">
        <v>0</v>
      </c>
      <c r="D210">
        <v>23</v>
      </c>
      <c r="E210">
        <v>0</v>
      </c>
      <c r="F210">
        <f t="shared" si="3"/>
        <v>0</v>
      </c>
      <c r="G210">
        <v>2041.3</v>
      </c>
      <c r="H210">
        <v>879</v>
      </c>
      <c r="I210">
        <v>4000</v>
      </c>
      <c r="J210">
        <v>1700</v>
      </c>
      <c r="K210">
        <v>-16</v>
      </c>
      <c r="L210">
        <v>1</v>
      </c>
      <c r="M210">
        <v>1</v>
      </c>
      <c r="N210">
        <v>0</v>
      </c>
    </row>
    <row r="211" spans="1:14" ht="12.75">
      <c r="A211">
        <v>34</v>
      </c>
      <c r="B211">
        <v>12</v>
      </c>
      <c r="C211">
        <v>1</v>
      </c>
      <c r="D211">
        <v>22</v>
      </c>
      <c r="E211">
        <v>0</v>
      </c>
      <c r="F211">
        <f t="shared" si="3"/>
        <v>1</v>
      </c>
      <c r="G211">
        <v>555</v>
      </c>
      <c r="H211">
        <v>1084</v>
      </c>
      <c r="I211">
        <v>4000</v>
      </c>
      <c r="J211">
        <v>1700</v>
      </c>
      <c r="K211">
        <v>-16</v>
      </c>
      <c r="L211">
        <v>1</v>
      </c>
      <c r="M211">
        <v>1</v>
      </c>
      <c r="N211">
        <v>0</v>
      </c>
    </row>
    <row r="212" spans="1:14" ht="12.75">
      <c r="A212" s="1">
        <v>9</v>
      </c>
      <c r="B212" s="1">
        <v>4</v>
      </c>
      <c r="C212" s="1">
        <v>1</v>
      </c>
      <c r="D212" s="1">
        <v>5</v>
      </c>
      <c r="E212" s="1">
        <v>0</v>
      </c>
      <c r="F212">
        <f t="shared" si="3"/>
        <v>1</v>
      </c>
      <c r="G212" s="1">
        <v>6.5</v>
      </c>
      <c r="H212" s="1">
        <v>6</v>
      </c>
      <c r="I212" s="1">
        <v>100</v>
      </c>
      <c r="J212" s="1">
        <v>3100</v>
      </c>
      <c r="K212" s="1">
        <v>19</v>
      </c>
      <c r="L212" s="1">
        <v>2</v>
      </c>
      <c r="M212" s="1">
        <v>2</v>
      </c>
      <c r="N212" s="1">
        <v>0</v>
      </c>
    </row>
  </sheetData>
  <sheetProtection/>
  <printOptions/>
  <pageMargins left="0.75" right="0.75" top="1" bottom="1" header="0.5" footer="0.5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Todd D. Steury</cp:lastModifiedBy>
  <dcterms:created xsi:type="dcterms:W3CDTF">2005-01-03T18:58:18Z</dcterms:created>
  <dcterms:modified xsi:type="dcterms:W3CDTF">2010-05-05T21:46:54Z</dcterms:modified>
  <cp:category/>
  <cp:version/>
  <cp:contentType/>
  <cp:contentStatus/>
</cp:coreProperties>
</file>